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tfs02\fs02_shr01\Sosiki_47\資源循環推進課\★★★清掃ﾘｻｲｸﾙ課計画調整係★★★\☆☆☆指導係☆☆☆\☆事業系大規模建築物排出指導関係☆\42　再利用計画書様式\31ホームページ用\"/>
    </mc:Choice>
  </mc:AlternateContent>
  <bookViews>
    <workbookView xWindow="0" yWindow="0" windowWidth="20460" windowHeight="7695"/>
  </bookViews>
  <sheets>
    <sheet name="再利用計画書" sheetId="10" r:id="rId1"/>
  </sheets>
  <definedNames>
    <definedName name="_xlnm.Print_Area" localSheetId="0">再利用計画書!$B$1:$P$32</definedName>
  </definedNames>
  <calcPr calcId="152511"/>
</workbook>
</file>

<file path=xl/calcChain.xml><?xml version="1.0" encoding="utf-8"?>
<calcChain xmlns="http://schemas.openxmlformats.org/spreadsheetml/2006/main">
  <c r="J21" i="10" l="1"/>
  <c r="J20" i="10"/>
  <c r="M20" i="10" s="1"/>
  <c r="J19" i="10"/>
  <c r="J18" i="10"/>
  <c r="M18" i="10"/>
  <c r="J15" i="10"/>
  <c r="J14" i="10"/>
  <c r="J6" i="10"/>
  <c r="F25" i="10"/>
  <c r="I25" i="10" s="1"/>
  <c r="F6" i="10"/>
  <c r="P20" i="10"/>
  <c r="P21" i="10"/>
  <c r="P22" i="10"/>
  <c r="P23" i="10"/>
  <c r="O20" i="10"/>
  <c r="O21" i="10"/>
  <c r="O22" i="10"/>
  <c r="O23" i="10"/>
  <c r="P15" i="10"/>
  <c r="P14" i="10"/>
  <c r="O15" i="10"/>
  <c r="O14" i="10"/>
  <c r="P8" i="10"/>
  <c r="P9" i="10"/>
  <c r="P10" i="10"/>
  <c r="P11" i="10"/>
  <c r="P12" i="10"/>
  <c r="P7" i="10"/>
  <c r="P6" i="10"/>
  <c r="O8" i="10"/>
  <c r="O9" i="10"/>
  <c r="O10" i="10"/>
  <c r="O11" i="10"/>
  <c r="O12" i="10"/>
  <c r="O7" i="10"/>
  <c r="O6" i="10"/>
  <c r="J25" i="10"/>
  <c r="M25" i="10" s="1"/>
  <c r="L24" i="10"/>
  <c r="K24" i="10"/>
  <c r="J23" i="10"/>
  <c r="M23" i="10" s="1"/>
  <c r="J22" i="10"/>
  <c r="M22" i="10"/>
  <c r="M21" i="10"/>
  <c r="M19" i="10"/>
  <c r="L16" i="10"/>
  <c r="K16" i="10"/>
  <c r="O16" i="10" s="1"/>
  <c r="M15" i="10"/>
  <c r="M14" i="10"/>
  <c r="L13" i="10"/>
  <c r="L17" i="10"/>
  <c r="L26" i="10"/>
  <c r="K13" i="10"/>
  <c r="J13" i="10" s="1"/>
  <c r="J12" i="10"/>
  <c r="M12" i="10" s="1"/>
  <c r="J11" i="10"/>
  <c r="M11" i="10"/>
  <c r="J10" i="10"/>
  <c r="N10" i="10" s="1"/>
  <c r="J9" i="10"/>
  <c r="M9" i="10"/>
  <c r="J8" i="10"/>
  <c r="M8" i="10" s="1"/>
  <c r="J7" i="10"/>
  <c r="M7" i="10"/>
  <c r="M6" i="10"/>
  <c r="H24" i="10"/>
  <c r="G24" i="10"/>
  <c r="F20" i="10"/>
  <c r="F21" i="10"/>
  <c r="N21" i="10" s="1"/>
  <c r="F22" i="10"/>
  <c r="F23" i="10"/>
  <c r="I23" i="10" s="1"/>
  <c r="H16" i="10"/>
  <c r="F16" i="10" s="1"/>
  <c r="I16" i="10" s="1"/>
  <c r="G16" i="10"/>
  <c r="H13" i="10"/>
  <c r="H17" i="10" s="1"/>
  <c r="P13" i="10"/>
  <c r="G13" i="10"/>
  <c r="G17" i="10" s="1"/>
  <c r="F8" i="10"/>
  <c r="I8" i="10"/>
  <c r="F9" i="10"/>
  <c r="N9" i="10" s="1"/>
  <c r="F10" i="10"/>
  <c r="I10" i="10"/>
  <c r="F11" i="10"/>
  <c r="N11" i="10" s="1"/>
  <c r="F12" i="10"/>
  <c r="I12" i="10"/>
  <c r="F7" i="10"/>
  <c r="N7" i="10" s="1"/>
  <c r="P25" i="10"/>
  <c r="O25" i="10"/>
  <c r="P19" i="10"/>
  <c r="O19" i="10"/>
  <c r="P18" i="10"/>
  <c r="O18" i="10"/>
  <c r="C33" i="10"/>
  <c r="E34" i="10" s="1"/>
  <c r="I22" i="10"/>
  <c r="I20" i="10"/>
  <c r="F19" i="10"/>
  <c r="N19" i="10" s="1"/>
  <c r="F18" i="10"/>
  <c r="I18" i="10"/>
  <c r="F15" i="10"/>
  <c r="N15" i="10" s="1"/>
  <c r="F14" i="10"/>
  <c r="N14" i="10"/>
  <c r="N18" i="10"/>
  <c r="P24" i="10"/>
  <c r="I6" i="10"/>
  <c r="K17" i="10"/>
  <c r="J17" i="10" s="1"/>
  <c r="N6" i="10"/>
  <c r="N22" i="10"/>
  <c r="J24" i="10"/>
  <c r="M24" i="10"/>
  <c r="J16" i="10"/>
  <c r="M16" i="10" s="1"/>
  <c r="I11" i="10"/>
  <c r="K26" i="10"/>
  <c r="F24" i="10"/>
  <c r="N24" i="10" s="1"/>
  <c r="O24" i="10"/>
  <c r="I24" i="10"/>
  <c r="P16" i="10"/>
  <c r="I14" i="10"/>
  <c r="F13" i="10"/>
  <c r="I13" i="10" s="1"/>
  <c r="O13" i="10"/>
  <c r="J26" i="10" l="1"/>
  <c r="M13" i="10"/>
  <c r="N13" i="10"/>
  <c r="H26" i="10"/>
  <c r="P17" i="10"/>
  <c r="P26" i="10"/>
  <c r="O17" i="10"/>
  <c r="G26" i="10"/>
  <c r="F17" i="10"/>
  <c r="F26" i="10" s="1"/>
  <c r="N12" i="10"/>
  <c r="N23" i="10"/>
  <c r="I21" i="10"/>
  <c r="N16" i="10"/>
  <c r="N8" i="10"/>
  <c r="I15" i="10"/>
  <c r="N25" i="10"/>
  <c r="I9" i="10"/>
  <c r="C34" i="10"/>
  <c r="D34" i="10"/>
  <c r="J3" i="10" s="1"/>
  <c r="M17" i="10"/>
  <c r="I19" i="10"/>
  <c r="N20" i="10"/>
  <c r="I7" i="10"/>
  <c r="M10" i="10"/>
  <c r="F3" i="10" l="1"/>
  <c r="I26" i="10"/>
  <c r="O26" i="10"/>
  <c r="I17" i="10"/>
  <c r="M26" i="10"/>
  <c r="N26" i="10"/>
  <c r="N17" i="10"/>
</calcChain>
</file>

<file path=xl/sharedStrings.xml><?xml version="1.0" encoding="utf-8"?>
<sst xmlns="http://schemas.openxmlformats.org/spreadsheetml/2006/main" count="55" uniqueCount="52">
  <si>
    <t>（Ｄ）</t>
    <phoneticPr fontId="1"/>
  </si>
  <si>
    <t>（Ｄ－Ａ）</t>
    <phoneticPr fontId="1"/>
  </si>
  <si>
    <t>（Ｅ－Ｂ）</t>
    <phoneticPr fontId="1"/>
  </si>
  <si>
    <t>（Ｆ－Ｃ）</t>
    <phoneticPr fontId="1"/>
  </si>
  <si>
    <t>（B÷A×100）</t>
    <phoneticPr fontId="1"/>
  </si>
  <si>
    <t>第２号様式 (裏）</t>
    <rPh sb="0" eb="3">
      <t>ダイ２ゴウ</t>
    </rPh>
    <rPh sb="3" eb="5">
      <t>ヨウシキ</t>
    </rPh>
    <rPh sb="7" eb="8">
      <t>ウラ</t>
    </rPh>
    <phoneticPr fontId="1"/>
  </si>
  <si>
    <t>建築物名称</t>
    <rPh sb="0" eb="3">
      <t>ケンチクブツ</t>
    </rPh>
    <rPh sb="3" eb="5">
      <t>メイショウ</t>
    </rPh>
    <phoneticPr fontId="1"/>
  </si>
  <si>
    <t>対前年度（今年度計画－前年度実績）</t>
    <rPh sb="0" eb="1">
      <t>タイ</t>
    </rPh>
    <rPh sb="1" eb="4">
      <t>ゼンネンド</t>
    </rPh>
    <rPh sb="5" eb="8">
      <t>コンネンド</t>
    </rPh>
    <rPh sb="8" eb="10">
      <t>ケイカク</t>
    </rPh>
    <rPh sb="11" eb="14">
      <t>ゼンネンド</t>
    </rPh>
    <rPh sb="14" eb="16">
      <t>ジッセキ</t>
    </rPh>
    <phoneticPr fontId="1"/>
  </si>
  <si>
    <t>発生量</t>
    <rPh sb="0" eb="2">
      <t>ハッセイ</t>
    </rPh>
    <rPh sb="2" eb="3">
      <t>リョウ</t>
    </rPh>
    <phoneticPr fontId="1"/>
  </si>
  <si>
    <t>処　理　区　分</t>
    <rPh sb="0" eb="3">
      <t>ショリ</t>
    </rPh>
    <rPh sb="4" eb="7">
      <t>クブン</t>
    </rPh>
    <phoneticPr fontId="1"/>
  </si>
  <si>
    <t>再利用率</t>
    <rPh sb="0" eb="3">
      <t>サイリヨウ</t>
    </rPh>
    <rPh sb="3" eb="4">
      <t>リツ</t>
    </rPh>
    <phoneticPr fontId="1"/>
  </si>
  <si>
    <t>発生量の増減</t>
    <rPh sb="0" eb="2">
      <t>ハッセイ</t>
    </rPh>
    <rPh sb="2" eb="3">
      <t>リョウ</t>
    </rPh>
    <rPh sb="4" eb="6">
      <t>ゾウゲン</t>
    </rPh>
    <phoneticPr fontId="1"/>
  </si>
  <si>
    <t>再利用の増減</t>
    <rPh sb="0" eb="3">
      <t>サイリヨウ</t>
    </rPh>
    <rPh sb="4" eb="6">
      <t>ゾウゲン</t>
    </rPh>
    <phoneticPr fontId="1"/>
  </si>
  <si>
    <t>廃棄量の増減</t>
    <rPh sb="0" eb="2">
      <t>ハイキ</t>
    </rPh>
    <rPh sb="2" eb="3">
      <t>ハイキリョウ</t>
    </rPh>
    <rPh sb="4" eb="6">
      <t>ゾウゲン</t>
    </rPh>
    <phoneticPr fontId="1"/>
  </si>
  <si>
    <t>紙　　　　類</t>
    <rPh sb="0" eb="1">
      <t>カミ</t>
    </rPh>
    <rPh sb="5" eb="6">
      <t>ルイ</t>
    </rPh>
    <phoneticPr fontId="1"/>
  </si>
  <si>
    <t>事 業 系 廃　棄　物</t>
    <rPh sb="0" eb="5">
      <t>ジギョウケイ</t>
    </rPh>
    <rPh sb="6" eb="11">
      <t>ハイキブツ</t>
    </rPh>
    <phoneticPr fontId="1"/>
  </si>
  <si>
    <t>不燃・焼却不適物</t>
    <rPh sb="0" eb="1">
      <t>フ</t>
    </rPh>
    <rPh sb="1" eb="2">
      <t>ネン</t>
    </rPh>
    <rPh sb="3" eb="5">
      <t>ショウキャク</t>
    </rPh>
    <rPh sb="5" eb="7">
      <t>フテキ</t>
    </rPh>
    <rPh sb="7" eb="8">
      <t>モノ</t>
    </rPh>
    <phoneticPr fontId="1"/>
  </si>
  <si>
    <t>①コピー用紙、ＯＡ用紙</t>
    <rPh sb="4" eb="6">
      <t>ヨウシ</t>
    </rPh>
    <rPh sb="9" eb="11">
      <t>ヨウシ</t>
    </rPh>
    <phoneticPr fontId="1"/>
  </si>
  <si>
    <t>再生利用物</t>
    <rPh sb="0" eb="2">
      <t>サイセイ</t>
    </rPh>
    <rPh sb="2" eb="4">
      <t>リヨウ</t>
    </rPh>
    <rPh sb="4" eb="5">
      <t>ブツ</t>
    </rPh>
    <phoneticPr fontId="1"/>
  </si>
  <si>
    <t>その他</t>
    <rPh sb="2" eb="3">
      <t>タ</t>
    </rPh>
    <phoneticPr fontId="1"/>
  </si>
  <si>
    <t>可　　燃　　物</t>
    <rPh sb="0" eb="1">
      <t>カ</t>
    </rPh>
    <rPh sb="3" eb="4">
      <t>ネン</t>
    </rPh>
    <rPh sb="6" eb="7">
      <t>モノ</t>
    </rPh>
    <phoneticPr fontId="1"/>
  </si>
  <si>
    <t>②機密文書</t>
    <rPh sb="1" eb="3">
      <t>キミツ</t>
    </rPh>
    <rPh sb="3" eb="5">
      <t>ブンショ</t>
    </rPh>
    <phoneticPr fontId="1"/>
  </si>
  <si>
    <t>③雑誌、ﾊﾟﾝﾌﾚｯﾄ、色付き紙</t>
    <rPh sb="1" eb="3">
      <t>ザッシ</t>
    </rPh>
    <phoneticPr fontId="1"/>
  </si>
  <si>
    <t>④新聞紙、折込チラシ</t>
    <rPh sb="1" eb="4">
      <t>シンブンシ</t>
    </rPh>
    <rPh sb="5" eb="7">
      <t>オリコ</t>
    </rPh>
    <phoneticPr fontId="1"/>
  </si>
  <si>
    <t>⑤段ボール</t>
    <rPh sb="1" eb="2">
      <t>ダン</t>
    </rPh>
    <phoneticPr fontId="1"/>
  </si>
  <si>
    <t>⑥ミックスペーパー</t>
    <phoneticPr fontId="1"/>
  </si>
  <si>
    <t>紙類小計　　（①～⑦の計）</t>
    <rPh sb="0" eb="1">
      <t>カミ</t>
    </rPh>
    <rPh sb="1" eb="2">
      <t>ルイ</t>
    </rPh>
    <rPh sb="2" eb="3">
      <t>ショウ</t>
    </rPh>
    <rPh sb="3" eb="4">
      <t>ケイ</t>
    </rPh>
    <rPh sb="11" eb="12">
      <t>ケイ</t>
    </rPh>
    <phoneticPr fontId="1"/>
  </si>
  <si>
    <t>⑧厨芥類（茶殻、残飯、吸殻等の生ごみ）</t>
    <rPh sb="1" eb="3">
      <t>チュウカイ</t>
    </rPh>
    <rPh sb="3" eb="4">
      <t>ルイ</t>
    </rPh>
    <rPh sb="5" eb="6">
      <t>チャ</t>
    </rPh>
    <rPh sb="6" eb="7">
      <t>ガラ</t>
    </rPh>
    <rPh sb="8" eb="10">
      <t>ザンパン</t>
    </rPh>
    <rPh sb="11" eb="13">
      <t>スイガラ</t>
    </rPh>
    <rPh sb="13" eb="14">
      <t>トウ</t>
    </rPh>
    <rPh sb="15" eb="16">
      <t>ナマ</t>
    </rPh>
    <phoneticPr fontId="1"/>
  </si>
  <si>
    <t>その他小計　　（⑧＋⑨）</t>
    <rPh sb="2" eb="3">
      <t>タ</t>
    </rPh>
    <rPh sb="3" eb="5">
      <t>ショウケイ</t>
    </rPh>
    <phoneticPr fontId="1"/>
  </si>
  <si>
    <t>可燃物合計　　（①～⑨の合計）</t>
    <rPh sb="0" eb="3">
      <t>カネンブツ</t>
    </rPh>
    <rPh sb="3" eb="4">
      <t>ゴウ</t>
    </rPh>
    <rPh sb="4" eb="5">
      <t>ケイ</t>
    </rPh>
    <rPh sb="12" eb="14">
      <t>ゴウケイ</t>
    </rPh>
    <phoneticPr fontId="1"/>
  </si>
  <si>
    <t>⑩飲料用びん類</t>
    <rPh sb="1" eb="4">
      <t>インリョウヨウ</t>
    </rPh>
    <rPh sb="6" eb="7">
      <t>ルイ</t>
    </rPh>
    <phoneticPr fontId="1"/>
  </si>
  <si>
    <t>⑪飲料用缶類</t>
    <rPh sb="1" eb="4">
      <t>インリョウヨウ</t>
    </rPh>
    <rPh sb="4" eb="5">
      <t>カン</t>
    </rPh>
    <rPh sb="5" eb="6">
      <t>ルイ</t>
    </rPh>
    <phoneticPr fontId="1"/>
  </si>
  <si>
    <t>⑫ペットボトル</t>
    <phoneticPr fontId="1"/>
  </si>
  <si>
    <t>⑬食用油</t>
    <rPh sb="1" eb="3">
      <t>ショクヨウ</t>
    </rPh>
    <rPh sb="3" eb="4">
      <t>アブラ</t>
    </rPh>
    <phoneticPr fontId="1"/>
  </si>
  <si>
    <t>⑭弁当ガラ</t>
    <rPh sb="1" eb="3">
      <t>ベントウ</t>
    </rPh>
    <phoneticPr fontId="1"/>
  </si>
  <si>
    <t>⑮その他</t>
    <rPh sb="3" eb="4">
      <t>タ</t>
    </rPh>
    <phoneticPr fontId="1"/>
  </si>
  <si>
    <t>⑯特定の事業活動に伴う可燃物</t>
    <rPh sb="1" eb="3">
      <t>トクテイ</t>
    </rPh>
    <rPh sb="4" eb="6">
      <t>ジギョウ</t>
    </rPh>
    <rPh sb="6" eb="8">
      <t>カツドウ</t>
    </rPh>
    <rPh sb="9" eb="10">
      <t>トモナ</t>
    </rPh>
    <rPh sb="11" eb="14">
      <t>カネンブツ</t>
    </rPh>
    <phoneticPr fontId="1"/>
  </si>
  <si>
    <t>総　　合　　計　　［①～⑯の合計］</t>
    <rPh sb="0" eb="1">
      <t>ソウ</t>
    </rPh>
    <rPh sb="3" eb="4">
      <t>ゴウ</t>
    </rPh>
    <rPh sb="6" eb="7">
      <t>ケイ</t>
    </rPh>
    <rPh sb="14" eb="16">
      <t>ゴウケイ</t>
    </rPh>
    <phoneticPr fontId="1"/>
  </si>
  <si>
    <t>不燃物・焼却不適物合計（⑩～⑮の合計）</t>
    <rPh sb="0" eb="1">
      <t>フ</t>
    </rPh>
    <rPh sb="1" eb="2">
      <t>ネン</t>
    </rPh>
    <rPh sb="2" eb="3">
      <t>モノ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1"/>
  </si>
  <si>
    <t>⑦その他（①～⑥以外のもの）</t>
    <rPh sb="1" eb="4">
      <t>ソノタ</t>
    </rPh>
    <rPh sb="8" eb="10">
      <t>イガイ</t>
    </rPh>
    <phoneticPr fontId="1"/>
  </si>
  <si>
    <t>⑨木・草・繊維等</t>
    <rPh sb="1" eb="2">
      <t>キ</t>
    </rPh>
    <rPh sb="3" eb="4">
      <t>クサ</t>
    </rPh>
    <rPh sb="5" eb="7">
      <t>センイ</t>
    </rPh>
    <rPh sb="7" eb="8">
      <t>ナド</t>
    </rPh>
    <phoneticPr fontId="1"/>
  </si>
  <si>
    <t>注)1　数量については、少数第２位を四捨五入し、少数第１位までの表示にしてください。</t>
    <rPh sb="0" eb="1">
      <t>チュウ</t>
    </rPh>
    <rPh sb="4" eb="6">
      <t>スウリョウ</t>
    </rPh>
    <rPh sb="12" eb="14">
      <t>ショウスウ</t>
    </rPh>
    <rPh sb="14" eb="15">
      <t>ダイ</t>
    </rPh>
    <rPh sb="16" eb="17">
      <t>イ</t>
    </rPh>
    <rPh sb="18" eb="22">
      <t>シシャゴニュウ</t>
    </rPh>
    <rPh sb="24" eb="26">
      <t>ショウスウ</t>
    </rPh>
    <rPh sb="26" eb="27">
      <t>ダイ</t>
    </rPh>
    <rPh sb="28" eb="29">
      <t>イ</t>
    </rPh>
    <rPh sb="32" eb="34">
      <t>ヒョウジ</t>
    </rPh>
    <phoneticPr fontId="1"/>
  </si>
  <si>
    <t xml:space="preserve">注)2 </t>
    <rPh sb="0" eb="1">
      <t>チュウ</t>
    </rPh>
    <phoneticPr fontId="1"/>
  </si>
  <si>
    <t>のセルのみ、入力が可能です。</t>
    <rPh sb="6" eb="8">
      <t>ニュウリョク</t>
    </rPh>
    <rPh sb="9" eb="11">
      <t>カノウ</t>
    </rPh>
    <phoneticPr fontId="1"/>
  </si>
  <si>
    <t>　　　　　　　　　　　　　　　　　　　　　　　　　年度区分
　　種　　類</t>
    <rPh sb="25" eb="27">
      <t>ネンド</t>
    </rPh>
    <rPh sb="27" eb="29">
      <t>クブン</t>
    </rPh>
    <rPh sb="41" eb="42">
      <t>タネ</t>
    </rPh>
    <rPh sb="44" eb="45">
      <t>タグイ</t>
    </rPh>
    <phoneticPr fontId="1"/>
  </si>
  <si>
    <t>（Ａ）</t>
    <phoneticPr fontId="1"/>
  </si>
  <si>
    <t>(E÷D×100）</t>
    <phoneticPr fontId="1"/>
  </si>
  <si>
    <t>再利用量(B)</t>
    <rPh sb="0" eb="3">
      <t>サイリヨウ</t>
    </rPh>
    <rPh sb="3" eb="4">
      <t>リョウ</t>
    </rPh>
    <phoneticPr fontId="1"/>
  </si>
  <si>
    <t>再利用量(E)</t>
    <rPh sb="0" eb="3">
      <t>サイリヨウ</t>
    </rPh>
    <rPh sb="3" eb="4">
      <t>リョウ</t>
    </rPh>
    <phoneticPr fontId="1"/>
  </si>
  <si>
    <t>廃棄量(F)</t>
    <rPh sb="0" eb="2">
      <t>ハイキ</t>
    </rPh>
    <rPh sb="2" eb="3">
      <t>リョウ</t>
    </rPh>
    <phoneticPr fontId="1"/>
  </si>
  <si>
    <t>年 度</t>
    <rPh sb="0" eb="1">
      <t>トシ</t>
    </rPh>
    <rPh sb="2" eb="3">
      <t>ド</t>
    </rPh>
    <phoneticPr fontId="1"/>
  </si>
  <si>
    <t>廃棄量(C)</t>
    <rPh sb="0" eb="2">
      <t>ハイキ</t>
    </rPh>
    <rPh sb="2" eb="3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</si>
</sst>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.00&quot;t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44"/>
        <bgColor indexed="64"/>
      </patternFill>
    </fill>
    <fill>
      <patternFill patternType="gray0625"/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/>
    <xf numFmtId="0" fontId="6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right" vertical="center"/>
    </xf>
    <xf numFmtId="176" fontId="2" fillId="2" borderId="24" xfId="0" applyNumberFormat="1" applyFont="1" applyFill="1" applyBorder="1" applyAlignment="1">
      <alignment horizontal="right" vertical="center"/>
    </xf>
    <xf numFmtId="176" fontId="2" fillId="1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0" fontId="2" fillId="3" borderId="31" xfId="0" applyFont="1" applyFill="1" applyBorder="1"/>
    <xf numFmtId="0" fontId="3" fillId="1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1" borderId="33" xfId="0" applyFont="1" applyFill="1" applyBorder="1" applyAlignment="1" applyProtection="1">
      <alignment horizontal="center" vertical="center"/>
    </xf>
    <xf numFmtId="0" fontId="2" fillId="0" borderId="0" xfId="0" applyFont="1" applyProtection="1">
      <protection hidden="1"/>
    </xf>
    <xf numFmtId="177" fontId="2" fillId="3" borderId="34" xfId="0" applyNumberFormat="1" applyFont="1" applyFill="1" applyBorder="1" applyAlignment="1" applyProtection="1">
      <alignment horizontal="right" vertical="center"/>
      <protection locked="0"/>
    </xf>
    <xf numFmtId="177" fontId="2" fillId="3" borderId="35" xfId="0" applyNumberFormat="1" applyFont="1" applyFill="1" applyBorder="1" applyAlignment="1" applyProtection="1">
      <alignment horizontal="right" vertical="center"/>
      <protection locked="0"/>
    </xf>
    <xf numFmtId="177" fontId="2" fillId="3" borderId="31" xfId="0" applyNumberFormat="1" applyFont="1" applyFill="1" applyBorder="1" applyAlignment="1" applyProtection="1">
      <alignment horizontal="right" vertical="center"/>
      <protection locked="0"/>
    </xf>
    <xf numFmtId="177" fontId="2" fillId="3" borderId="36" xfId="0" applyNumberFormat="1" applyFont="1" applyFill="1" applyBorder="1" applyAlignment="1" applyProtection="1">
      <alignment horizontal="right" vertical="center"/>
      <protection locked="0"/>
    </xf>
    <xf numFmtId="177" fontId="2" fillId="3" borderId="37" xfId="0" applyNumberFormat="1" applyFont="1" applyFill="1" applyBorder="1" applyAlignment="1" applyProtection="1">
      <alignment horizontal="right" vertical="center"/>
      <protection locked="0"/>
    </xf>
    <xf numFmtId="177" fontId="2" fillId="3" borderId="38" xfId="0" applyNumberFormat="1" applyFont="1" applyFill="1" applyBorder="1" applyAlignment="1" applyProtection="1">
      <alignment horizontal="right" vertical="center"/>
      <protection locked="0"/>
    </xf>
    <xf numFmtId="177" fontId="2" fillId="0" borderId="39" xfId="0" applyNumberFormat="1" applyFont="1" applyBorder="1" applyAlignment="1" applyProtection="1">
      <alignment horizontal="right" vertical="center"/>
    </xf>
    <xf numFmtId="177" fontId="2" fillId="0" borderId="40" xfId="0" applyNumberFormat="1" applyFont="1" applyBorder="1" applyAlignment="1" applyProtection="1">
      <alignment horizontal="right" vertical="center"/>
    </xf>
    <xf numFmtId="177" fontId="2" fillId="4" borderId="2" xfId="0" applyNumberFormat="1" applyFont="1" applyFill="1" applyBorder="1" applyAlignment="1" applyProtection="1">
      <alignment horizontal="right" vertical="center"/>
    </xf>
    <xf numFmtId="177" fontId="2" fillId="4" borderId="20" xfId="0" applyNumberFormat="1" applyFont="1" applyFill="1" applyBorder="1" applyAlignment="1">
      <alignment horizontal="right" vertical="center"/>
    </xf>
    <xf numFmtId="177" fontId="2" fillId="4" borderId="21" xfId="0" applyNumberFormat="1" applyFont="1" applyFill="1" applyBorder="1" applyAlignment="1">
      <alignment horizontal="right" vertical="center"/>
    </xf>
    <xf numFmtId="177" fontId="2" fillId="0" borderId="41" xfId="0" applyNumberFormat="1" applyFont="1" applyBorder="1" applyAlignment="1" applyProtection="1">
      <alignment horizontal="right" vertical="center"/>
    </xf>
    <xf numFmtId="177" fontId="2" fillId="3" borderId="42" xfId="0" applyNumberFormat="1" applyFont="1" applyFill="1" applyBorder="1" applyAlignment="1" applyProtection="1">
      <alignment horizontal="right" vertical="center"/>
      <protection locked="0"/>
    </xf>
    <xf numFmtId="177" fontId="2" fillId="3" borderId="43" xfId="0" applyNumberFormat="1" applyFont="1" applyFill="1" applyBorder="1" applyAlignment="1" applyProtection="1">
      <alignment horizontal="right" vertical="center"/>
      <protection locked="0"/>
    </xf>
    <xf numFmtId="177" fontId="2" fillId="4" borderId="37" xfId="0" applyNumberFormat="1" applyFont="1" applyFill="1" applyBorder="1" applyAlignment="1">
      <alignment horizontal="right" vertical="center"/>
    </xf>
    <xf numFmtId="177" fontId="2" fillId="1" borderId="44" xfId="0" applyNumberFormat="1" applyFont="1" applyFill="1" applyBorder="1" applyAlignment="1" applyProtection="1">
      <alignment horizontal="right" vertical="center"/>
    </xf>
    <xf numFmtId="177" fontId="2" fillId="1" borderId="45" xfId="0" applyNumberFormat="1" applyFont="1" applyFill="1" applyBorder="1" applyAlignment="1">
      <alignment horizontal="right" vertical="center"/>
    </xf>
    <xf numFmtId="177" fontId="2" fillId="1" borderId="46" xfId="0" applyNumberFormat="1" applyFont="1" applyFill="1" applyBorder="1" applyAlignment="1">
      <alignment horizontal="right" vertical="center"/>
    </xf>
    <xf numFmtId="177" fontId="2" fillId="0" borderId="47" xfId="0" applyNumberFormat="1" applyFont="1" applyBorder="1" applyAlignment="1" applyProtection="1">
      <alignment horizontal="right" vertical="center"/>
    </xf>
    <xf numFmtId="177" fontId="2" fillId="0" borderId="2" xfId="0" applyNumberFormat="1" applyFont="1" applyBorder="1" applyAlignment="1" applyProtection="1">
      <alignment horizontal="right" vertical="center"/>
    </xf>
    <xf numFmtId="177" fontId="2" fillId="3" borderId="20" xfId="0" applyNumberFormat="1" applyFont="1" applyFill="1" applyBorder="1" applyAlignment="1" applyProtection="1">
      <alignment horizontal="right" vertical="center"/>
      <protection locked="0"/>
    </xf>
    <xf numFmtId="177" fontId="2" fillId="3" borderId="21" xfId="0" applyNumberFormat="1" applyFont="1" applyFill="1" applyBorder="1" applyAlignment="1" applyProtection="1">
      <alignment horizontal="right" vertical="center"/>
      <protection locked="0"/>
    </xf>
    <xf numFmtId="177" fontId="2" fillId="3" borderId="30" xfId="0" applyNumberFormat="1" applyFont="1" applyFill="1" applyBorder="1" applyAlignment="1" applyProtection="1">
      <alignment horizontal="right" vertical="center"/>
      <protection locked="0"/>
    </xf>
    <xf numFmtId="177" fontId="2" fillId="3" borderId="48" xfId="0" applyNumberFormat="1" applyFont="1" applyFill="1" applyBorder="1" applyAlignment="1" applyProtection="1">
      <alignment horizontal="right" vertical="center"/>
      <protection locked="0"/>
    </xf>
    <xf numFmtId="177" fontId="2" fillId="1" borderId="49" xfId="0" applyNumberFormat="1" applyFont="1" applyFill="1" applyBorder="1" applyAlignment="1">
      <alignment horizontal="right" vertical="center"/>
    </xf>
    <xf numFmtId="177" fontId="2" fillId="1" borderId="50" xfId="0" applyNumberFormat="1" applyFont="1" applyFill="1" applyBorder="1" applyAlignment="1">
      <alignment horizontal="right" vertical="center"/>
    </xf>
    <xf numFmtId="177" fontId="2" fillId="0" borderId="51" xfId="0" applyNumberFormat="1" applyFont="1" applyBorder="1" applyAlignment="1" applyProtection="1">
      <alignment horizontal="right" vertical="center"/>
    </xf>
    <xf numFmtId="177" fontId="2" fillId="3" borderId="49" xfId="0" applyNumberFormat="1" applyFont="1" applyFill="1" applyBorder="1" applyAlignment="1" applyProtection="1">
      <alignment horizontal="right" vertical="center"/>
      <protection locked="0"/>
    </xf>
    <xf numFmtId="177" fontId="2" fillId="3" borderId="50" xfId="0" applyNumberFormat="1" applyFont="1" applyFill="1" applyBorder="1" applyAlignment="1" applyProtection="1">
      <alignment horizontal="right" vertical="center"/>
      <protection locked="0"/>
    </xf>
    <xf numFmtId="177" fontId="2" fillId="1" borderId="52" xfId="0" applyNumberFormat="1" applyFont="1" applyFill="1" applyBorder="1" applyAlignment="1">
      <alignment horizontal="right" vertical="center"/>
    </xf>
    <xf numFmtId="177" fontId="2" fillId="4" borderId="38" xfId="0" applyNumberFormat="1" applyFont="1" applyFill="1" applyBorder="1" applyAlignment="1">
      <alignment horizontal="right" vertical="center"/>
    </xf>
    <xf numFmtId="177" fontId="2" fillId="0" borderId="53" xfId="0" applyNumberFormat="1" applyFont="1" applyBorder="1" applyAlignment="1" applyProtection="1">
      <alignment horizontal="right" vertical="center"/>
    </xf>
    <xf numFmtId="177" fontId="2" fillId="1" borderId="51" xfId="0" applyNumberFormat="1" applyFont="1" applyFill="1" applyBorder="1" applyAlignment="1">
      <alignment horizontal="right" vertical="center"/>
    </xf>
    <xf numFmtId="177" fontId="2" fillId="0" borderId="51" xfId="0" applyNumberFormat="1" applyFont="1" applyBorder="1" applyAlignment="1" applyProtection="1">
      <alignment horizontal="right" vertical="center"/>
      <protection locked="0"/>
    </xf>
    <xf numFmtId="177" fontId="2" fillId="1" borderId="54" xfId="0" applyNumberFormat="1" applyFont="1" applyFill="1" applyBorder="1" applyAlignment="1">
      <alignment horizontal="right" vertical="center"/>
    </xf>
    <xf numFmtId="177" fontId="2" fillId="0" borderId="34" xfId="0" applyNumberFormat="1" applyFont="1" applyBorder="1" applyAlignment="1" applyProtection="1">
      <alignment horizontal="right" vertical="center"/>
    </xf>
    <xf numFmtId="177" fontId="2" fillId="0" borderId="35" xfId="0" applyNumberFormat="1" applyFont="1" applyBorder="1" applyAlignment="1" applyProtection="1">
      <alignment horizontal="right" vertical="center"/>
    </xf>
    <xf numFmtId="177" fontId="2" fillId="0" borderId="31" xfId="0" applyNumberFormat="1" applyFont="1" applyBorder="1" applyAlignment="1" applyProtection="1">
      <alignment horizontal="right" vertical="center"/>
    </xf>
    <xf numFmtId="177" fontId="2" fillId="0" borderId="36" xfId="0" applyNumberFormat="1" applyFont="1" applyBorder="1" applyAlignment="1" applyProtection="1">
      <alignment horizontal="right" vertical="center"/>
    </xf>
    <xf numFmtId="177" fontId="2" fillId="4" borderId="20" xfId="0" applyNumberFormat="1" applyFont="1" applyFill="1" applyBorder="1" applyAlignment="1" applyProtection="1">
      <alignment horizontal="right" vertical="center"/>
    </xf>
    <xf numFmtId="177" fontId="2" fillId="4" borderId="21" xfId="0" applyNumberFormat="1" applyFont="1" applyFill="1" applyBorder="1" applyAlignment="1" applyProtection="1">
      <alignment horizontal="right" vertical="center"/>
    </xf>
    <xf numFmtId="177" fontId="2" fillId="0" borderId="42" xfId="0" applyNumberFormat="1" applyFont="1" applyBorder="1" applyAlignment="1" applyProtection="1">
      <alignment horizontal="right" vertical="center"/>
    </xf>
    <xf numFmtId="177" fontId="2" fillId="0" borderId="43" xfId="0" applyNumberFormat="1" applyFont="1" applyBorder="1" applyAlignment="1" applyProtection="1">
      <alignment horizontal="right" vertical="center"/>
    </xf>
    <xf numFmtId="177" fontId="2" fillId="4" borderId="37" xfId="0" applyNumberFormat="1" applyFont="1" applyFill="1" applyBorder="1" applyAlignment="1" applyProtection="1">
      <alignment horizontal="right" vertical="center"/>
    </xf>
    <xf numFmtId="177" fontId="2" fillId="4" borderId="38" xfId="0" applyNumberFormat="1" applyFont="1" applyFill="1" applyBorder="1" applyAlignment="1" applyProtection="1">
      <alignment horizontal="right" vertical="center"/>
    </xf>
    <xf numFmtId="177" fontId="2" fillId="1" borderId="45" xfId="0" applyNumberFormat="1" applyFont="1" applyFill="1" applyBorder="1" applyAlignment="1" applyProtection="1">
      <alignment horizontal="right" vertical="center"/>
    </xf>
    <xf numFmtId="177" fontId="2" fillId="1" borderId="46" xfId="0" applyNumberFormat="1" applyFont="1" applyFill="1" applyBorder="1" applyAlignment="1" applyProtection="1">
      <alignment horizontal="right" vertical="center"/>
    </xf>
    <xf numFmtId="177" fontId="2" fillId="0" borderId="37" xfId="0" applyNumberFormat="1" applyFont="1" applyBorder="1" applyAlignment="1" applyProtection="1">
      <alignment horizontal="right" vertical="center"/>
    </xf>
    <xf numFmtId="177" fontId="2" fillId="0" borderId="38" xfId="0" applyNumberFormat="1" applyFont="1" applyBorder="1" applyAlignment="1" applyProtection="1">
      <alignment horizontal="right" vertical="center"/>
    </xf>
    <xf numFmtId="177" fontId="2" fillId="0" borderId="20" xfId="0" applyNumberFormat="1" applyFont="1" applyBorder="1" applyAlignment="1" applyProtection="1">
      <alignment horizontal="right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1" borderId="55" xfId="0" applyNumberFormat="1" applyFont="1" applyFill="1" applyBorder="1" applyAlignment="1" applyProtection="1">
      <alignment horizontal="right" vertical="center"/>
    </xf>
    <xf numFmtId="177" fontId="2" fillId="0" borderId="49" xfId="0" applyNumberFormat="1" applyFont="1" applyBorder="1" applyAlignment="1" applyProtection="1">
      <alignment horizontal="right" vertical="center"/>
    </xf>
    <xf numFmtId="177" fontId="2" fillId="0" borderId="50" xfId="0" applyNumberFormat="1" applyFont="1" applyBorder="1" applyAlignment="1" applyProtection="1">
      <alignment horizontal="right" vertical="center"/>
    </xf>
    <xf numFmtId="177" fontId="2" fillId="1" borderId="54" xfId="0" applyNumberFormat="1" applyFont="1" applyFill="1" applyBorder="1" applyAlignment="1" applyProtection="1">
      <alignment horizontal="right" vertical="center"/>
    </xf>
    <xf numFmtId="177" fontId="2" fillId="1" borderId="52" xfId="0" applyNumberFormat="1" applyFont="1" applyFill="1" applyBorder="1" applyAlignment="1" applyProtection="1">
      <alignment horizontal="right" vertical="center"/>
    </xf>
    <xf numFmtId="177" fontId="2" fillId="1" borderId="56" xfId="0" applyNumberFormat="1" applyFont="1" applyFill="1" applyBorder="1" applyAlignment="1" applyProtection="1">
      <alignment horizontal="right" vertical="center"/>
    </xf>
    <xf numFmtId="0" fontId="2" fillId="0" borderId="57" xfId="0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horizontal="center" vertical="center" textRotation="255"/>
    </xf>
    <xf numFmtId="0" fontId="4" fillId="0" borderId="58" xfId="0" applyFont="1" applyFill="1" applyBorder="1" applyAlignment="1">
      <alignment horizontal="center" vertical="center" textRotation="255"/>
    </xf>
    <xf numFmtId="0" fontId="2" fillId="4" borderId="5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1" borderId="59" xfId="0" applyFont="1" applyFill="1" applyBorder="1" applyAlignment="1">
      <alignment horizontal="center" vertical="center"/>
    </xf>
    <xf numFmtId="0" fontId="4" fillId="1" borderId="65" xfId="0" applyFont="1" applyFill="1" applyBorder="1" applyAlignment="1">
      <alignment horizontal="center" vertical="center"/>
    </xf>
    <xf numFmtId="0" fontId="4" fillId="1" borderId="60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2" fillId="1" borderId="68" xfId="0" applyFont="1" applyFill="1" applyBorder="1" applyAlignment="1">
      <alignment horizontal="center" vertical="center"/>
    </xf>
    <xf numFmtId="0" fontId="4" fillId="1" borderId="69" xfId="0" applyFont="1" applyFill="1" applyBorder="1" applyAlignment="1">
      <alignment horizontal="center" vertical="center"/>
    </xf>
    <xf numFmtId="0" fontId="4" fillId="1" borderId="7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textRotation="255"/>
    </xf>
    <xf numFmtId="0" fontId="2" fillId="0" borderId="66" xfId="0" applyFont="1" applyFill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2" fillId="2" borderId="71" xfId="0" applyFont="1" applyFill="1" applyBorder="1" applyAlignment="1">
      <alignment vertical="center" wrapText="1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2" fillId="3" borderId="80" xfId="0" applyFont="1" applyFill="1" applyBorder="1" applyAlignment="1" applyProtection="1">
      <alignment vertical="center"/>
      <protection locked="0"/>
    </xf>
    <xf numFmtId="0" fontId="2" fillId="3" borderId="81" xfId="0" applyFont="1" applyFill="1" applyBorder="1" applyAlignment="1" applyProtection="1">
      <alignment vertical="center"/>
      <protection locked="0"/>
    </xf>
    <xf numFmtId="0" fontId="2" fillId="3" borderId="82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0" fillId="0" borderId="0" xfId="0" applyAlignment="1"/>
    <xf numFmtId="0" fontId="2" fillId="1" borderId="83" xfId="0" applyFont="1" applyFill="1" applyBorder="1" applyAlignment="1">
      <alignment horizontal="center" vertical="center"/>
    </xf>
    <xf numFmtId="0" fontId="2" fillId="1" borderId="81" xfId="0" applyFont="1" applyFill="1" applyBorder="1" applyAlignment="1">
      <alignment horizontal="center" vertical="center"/>
    </xf>
    <xf numFmtId="0" fontId="2" fillId="1" borderId="82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textRotation="255"/>
    </xf>
    <xf numFmtId="0" fontId="2" fillId="2" borderId="47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0" fillId="0" borderId="91" xfId="0" applyBorder="1"/>
    <xf numFmtId="0" fontId="0" fillId="0" borderId="23" xfId="0" applyBorder="1"/>
    <xf numFmtId="0" fontId="2" fillId="2" borderId="92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28</xdr:row>
      <xdr:rowOff>9525</xdr:rowOff>
    </xdr:from>
    <xdr:to>
      <xdr:col>14</xdr:col>
      <xdr:colOff>295275</xdr:colOff>
      <xdr:row>31</xdr:row>
      <xdr:rowOff>123825</xdr:rowOff>
    </xdr:to>
    <xdr:sp macro="" textlink="">
      <xdr:nvSpPr>
        <xdr:cNvPr id="8194" name="AutoShape 2"/>
        <xdr:cNvSpPr>
          <a:spLocks noChangeArrowheads="1"/>
        </xdr:cNvSpPr>
      </xdr:nvSpPr>
      <xdr:spPr bwMode="auto">
        <a:xfrm>
          <a:off x="6391275" y="8096250"/>
          <a:ext cx="5314950" cy="6286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［注意］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（１）提出期限は毎年５月３１日です。期限を過ぎますと改善勧告の対象になります。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（２）提出は１部です。郵送も可能です。提出の際に必ず控えを保存しておいてください。</a:t>
          </a:r>
        </a:p>
      </xdr:txBody>
    </xdr:sp>
    <xdr:clientData/>
  </xdr:twoCellAnchor>
  <xdr:twoCellAnchor editAs="oneCell">
    <xdr:from>
      <xdr:col>14</xdr:col>
      <xdr:colOff>390525</xdr:colOff>
      <xdr:row>27</xdr:row>
      <xdr:rowOff>123825</xdr:rowOff>
    </xdr:from>
    <xdr:to>
      <xdr:col>15</xdr:col>
      <xdr:colOff>704850</xdr:colOff>
      <xdr:row>29</xdr:row>
      <xdr:rowOff>161925</xdr:rowOff>
    </xdr:to>
    <xdr:pic>
      <xdr:nvPicPr>
        <xdr:cNvPr id="8221" name="Picture 3" descr="再生紙マーク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8039100"/>
          <a:ext cx="1123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zoomScaleSheetLayoutView="100" workbookViewId="0">
      <selection activeCell="G1" sqref="G1"/>
    </sheetView>
  </sheetViews>
  <sheetFormatPr defaultRowHeight="13.5"/>
  <cols>
    <col min="1" max="1" width="3.625" style="1" customWidth="1"/>
    <col min="2" max="2" width="6.625" style="1" customWidth="1"/>
    <col min="3" max="3" width="5.625" style="1" customWidth="1"/>
    <col min="4" max="4" width="3.625" style="1" customWidth="1"/>
    <col min="5" max="5" width="34.625" style="1" customWidth="1"/>
    <col min="6" max="16" width="10.625" style="1" customWidth="1"/>
    <col min="17" max="16384" width="9" style="22"/>
  </cols>
  <sheetData>
    <row r="1" spans="1:16" s="3" customFormat="1" ht="30" customHeight="1" thickBot="1">
      <c r="A1" s="1"/>
      <c r="B1" s="132" t="s">
        <v>5</v>
      </c>
      <c r="C1" s="132"/>
      <c r="D1" s="133"/>
      <c r="E1" s="134"/>
      <c r="F1" s="38"/>
      <c r="G1" s="37"/>
      <c r="H1" s="36" t="s">
        <v>50</v>
      </c>
      <c r="L1" s="1"/>
      <c r="M1" s="2" t="s">
        <v>6</v>
      </c>
      <c r="N1" s="129"/>
      <c r="O1" s="130"/>
      <c r="P1" s="131"/>
    </row>
    <row r="2" spans="1:16" s="3" customFormat="1" ht="12.75" thickBot="1">
      <c r="A2" s="1"/>
      <c r="B2" s="1"/>
      <c r="C2" s="1"/>
      <c r="D2" s="1"/>
      <c r="E2" s="1"/>
      <c r="F2" s="1"/>
      <c r="G2" s="1"/>
      <c r="H2" s="1"/>
      <c r="L2" s="1"/>
      <c r="M2" s="1"/>
      <c r="N2" s="1"/>
      <c r="O2" s="1"/>
      <c r="P2" s="1"/>
    </row>
    <row r="3" spans="1:16" s="3" customFormat="1" ht="21" customHeight="1">
      <c r="A3" s="1"/>
      <c r="B3" s="120" t="s">
        <v>44</v>
      </c>
      <c r="C3" s="121"/>
      <c r="D3" s="121"/>
      <c r="E3" s="122"/>
      <c r="F3" s="146" t="str">
        <f>"前年度実績（"&amp;C34&amp;"年４月～"&amp;D34&amp;"年３月）"</f>
        <v>前年度実績（-1年４月～0年３月）</v>
      </c>
      <c r="G3" s="147"/>
      <c r="H3" s="147"/>
      <c r="I3" s="148"/>
      <c r="J3" s="149" t="str">
        <f>"今年度計画（"&amp;D34&amp;"年４月～"&amp;E34&amp;"年３月）"</f>
        <v>今年度計画（0年４月～1年３月）</v>
      </c>
      <c r="K3" s="150"/>
      <c r="L3" s="150"/>
      <c r="M3" s="151"/>
      <c r="N3" s="141" t="s">
        <v>7</v>
      </c>
      <c r="O3" s="142"/>
      <c r="P3" s="143"/>
    </row>
    <row r="4" spans="1:16" s="3" customFormat="1" ht="21" customHeight="1">
      <c r="A4" s="1"/>
      <c r="B4" s="123"/>
      <c r="C4" s="124"/>
      <c r="D4" s="124"/>
      <c r="E4" s="125"/>
      <c r="F4" s="25" t="s">
        <v>8</v>
      </c>
      <c r="G4" s="144" t="s">
        <v>9</v>
      </c>
      <c r="H4" s="145"/>
      <c r="I4" s="5" t="s">
        <v>10</v>
      </c>
      <c r="J4" s="4" t="s">
        <v>8</v>
      </c>
      <c r="K4" s="144" t="s">
        <v>9</v>
      </c>
      <c r="L4" s="152"/>
      <c r="M4" s="6" t="s">
        <v>10</v>
      </c>
      <c r="N4" s="7" t="s">
        <v>11</v>
      </c>
      <c r="O4" s="8" t="s">
        <v>12</v>
      </c>
      <c r="P4" s="9" t="s">
        <v>13</v>
      </c>
    </row>
    <row r="5" spans="1:16" s="3" customFormat="1" ht="21" customHeight="1" thickBot="1">
      <c r="A5" s="1"/>
      <c r="B5" s="126"/>
      <c r="C5" s="127"/>
      <c r="D5" s="127"/>
      <c r="E5" s="128"/>
      <c r="F5" s="26" t="s">
        <v>45</v>
      </c>
      <c r="G5" s="34" t="s">
        <v>47</v>
      </c>
      <c r="H5" s="34" t="s">
        <v>51</v>
      </c>
      <c r="I5" s="11" t="s">
        <v>4</v>
      </c>
      <c r="J5" s="10" t="s">
        <v>0</v>
      </c>
      <c r="K5" s="34" t="s">
        <v>48</v>
      </c>
      <c r="L5" s="34" t="s">
        <v>49</v>
      </c>
      <c r="M5" s="11" t="s">
        <v>46</v>
      </c>
      <c r="N5" s="12" t="s">
        <v>1</v>
      </c>
      <c r="O5" s="13" t="s">
        <v>2</v>
      </c>
      <c r="P5" s="14" t="s">
        <v>3</v>
      </c>
    </row>
    <row r="6" spans="1:16" s="3" customFormat="1" ht="24.6" customHeight="1">
      <c r="A6" s="1"/>
      <c r="B6" s="138" t="s">
        <v>15</v>
      </c>
      <c r="C6" s="110" t="s">
        <v>20</v>
      </c>
      <c r="D6" s="117" t="s">
        <v>14</v>
      </c>
      <c r="E6" s="15" t="s">
        <v>17</v>
      </c>
      <c r="F6" s="46">
        <f>G6+H6</f>
        <v>0</v>
      </c>
      <c r="G6" s="40"/>
      <c r="H6" s="41"/>
      <c r="I6" s="27" t="str">
        <f>IF(ISERROR(G6/F6),"",G6/F6)</f>
        <v/>
      </c>
      <c r="J6" s="46">
        <f>K6+L6</f>
        <v>0</v>
      </c>
      <c r="K6" s="40"/>
      <c r="L6" s="41"/>
      <c r="M6" s="27" t="str">
        <f>IF(ISERROR(K6/J6),"",K6/J6)</f>
        <v/>
      </c>
      <c r="N6" s="46">
        <f t="shared" ref="N6:N15" si="0">J6-F6</f>
        <v>0</v>
      </c>
      <c r="O6" s="75">
        <f t="shared" ref="O6:O15" si="1">K6-G6</f>
        <v>0</v>
      </c>
      <c r="P6" s="76">
        <f t="shared" ref="P6:P15" si="2">L6-H6</f>
        <v>0</v>
      </c>
    </row>
    <row r="7" spans="1:16" s="3" customFormat="1" ht="24.6" customHeight="1">
      <c r="A7" s="1"/>
      <c r="B7" s="139"/>
      <c r="C7" s="111"/>
      <c r="D7" s="98"/>
      <c r="E7" s="16" t="s">
        <v>21</v>
      </c>
      <c r="F7" s="47">
        <f t="shared" ref="F7:F23" si="3">G7+H7</f>
        <v>0</v>
      </c>
      <c r="G7" s="42"/>
      <c r="H7" s="43"/>
      <c r="I7" s="28" t="str">
        <f t="shared" ref="I7:I25" si="4">IF(ISERROR(G7/F7),"",G7/F7)</f>
        <v/>
      </c>
      <c r="J7" s="47">
        <f t="shared" ref="J7:J12" si="5">K7+L7</f>
        <v>0</v>
      </c>
      <c r="K7" s="42"/>
      <c r="L7" s="43"/>
      <c r="M7" s="28" t="str">
        <f t="shared" ref="M7:M26" si="6">IF(ISERROR(K7/J7),"",K7/J7)</f>
        <v/>
      </c>
      <c r="N7" s="47">
        <f t="shared" si="0"/>
        <v>0</v>
      </c>
      <c r="O7" s="77">
        <f t="shared" si="1"/>
        <v>0</v>
      </c>
      <c r="P7" s="78">
        <f t="shared" si="2"/>
        <v>0</v>
      </c>
    </row>
    <row r="8" spans="1:16" s="3" customFormat="1" ht="24.6" customHeight="1">
      <c r="A8" s="1"/>
      <c r="B8" s="139"/>
      <c r="C8" s="111"/>
      <c r="D8" s="98"/>
      <c r="E8" s="16" t="s">
        <v>22</v>
      </c>
      <c r="F8" s="47">
        <f t="shared" si="3"/>
        <v>0</v>
      </c>
      <c r="G8" s="42"/>
      <c r="H8" s="43"/>
      <c r="I8" s="28" t="str">
        <f t="shared" si="4"/>
        <v/>
      </c>
      <c r="J8" s="47">
        <f t="shared" si="5"/>
        <v>0</v>
      </c>
      <c r="K8" s="42"/>
      <c r="L8" s="43"/>
      <c r="M8" s="28" t="str">
        <f t="shared" si="6"/>
        <v/>
      </c>
      <c r="N8" s="47">
        <f t="shared" si="0"/>
        <v>0</v>
      </c>
      <c r="O8" s="77">
        <f t="shared" si="1"/>
        <v>0</v>
      </c>
      <c r="P8" s="78">
        <f t="shared" si="2"/>
        <v>0</v>
      </c>
    </row>
    <row r="9" spans="1:16" s="3" customFormat="1" ht="24.6" customHeight="1">
      <c r="A9" s="1"/>
      <c r="B9" s="139"/>
      <c r="C9" s="111"/>
      <c r="D9" s="98"/>
      <c r="E9" s="16" t="s">
        <v>23</v>
      </c>
      <c r="F9" s="47">
        <f t="shared" si="3"/>
        <v>0</v>
      </c>
      <c r="G9" s="42"/>
      <c r="H9" s="43"/>
      <c r="I9" s="28" t="str">
        <f t="shared" si="4"/>
        <v/>
      </c>
      <c r="J9" s="47">
        <f t="shared" si="5"/>
        <v>0</v>
      </c>
      <c r="K9" s="42"/>
      <c r="L9" s="43"/>
      <c r="M9" s="28" t="str">
        <f t="shared" si="6"/>
        <v/>
      </c>
      <c r="N9" s="47">
        <f t="shared" si="0"/>
        <v>0</v>
      </c>
      <c r="O9" s="77">
        <f t="shared" si="1"/>
        <v>0</v>
      </c>
      <c r="P9" s="78">
        <f t="shared" si="2"/>
        <v>0</v>
      </c>
    </row>
    <row r="10" spans="1:16" s="3" customFormat="1" ht="24.6" customHeight="1">
      <c r="A10" s="1"/>
      <c r="B10" s="139"/>
      <c r="C10" s="111"/>
      <c r="D10" s="98"/>
      <c r="E10" s="16" t="s">
        <v>24</v>
      </c>
      <c r="F10" s="47">
        <f t="shared" si="3"/>
        <v>0</v>
      </c>
      <c r="G10" s="44"/>
      <c r="H10" s="45"/>
      <c r="I10" s="28" t="str">
        <f t="shared" si="4"/>
        <v/>
      </c>
      <c r="J10" s="58">
        <f t="shared" si="5"/>
        <v>0</v>
      </c>
      <c r="K10" s="44"/>
      <c r="L10" s="45"/>
      <c r="M10" s="28" t="str">
        <f t="shared" si="6"/>
        <v/>
      </c>
      <c r="N10" s="47">
        <f t="shared" si="0"/>
        <v>0</v>
      </c>
      <c r="O10" s="77">
        <f t="shared" si="1"/>
        <v>0</v>
      </c>
      <c r="P10" s="78">
        <f t="shared" si="2"/>
        <v>0</v>
      </c>
    </row>
    <row r="11" spans="1:16" s="3" customFormat="1" ht="24.6" customHeight="1">
      <c r="A11" s="1"/>
      <c r="B11" s="139"/>
      <c r="C11" s="111"/>
      <c r="D11" s="98"/>
      <c r="E11" s="16" t="s">
        <v>25</v>
      </c>
      <c r="F11" s="47">
        <f t="shared" si="3"/>
        <v>0</v>
      </c>
      <c r="G11" s="42"/>
      <c r="H11" s="43"/>
      <c r="I11" s="28" t="str">
        <f t="shared" si="4"/>
        <v/>
      </c>
      <c r="J11" s="47">
        <f t="shared" si="5"/>
        <v>0</v>
      </c>
      <c r="K11" s="42"/>
      <c r="L11" s="43"/>
      <c r="M11" s="28" t="str">
        <f t="shared" si="6"/>
        <v/>
      </c>
      <c r="N11" s="47">
        <f t="shared" si="0"/>
        <v>0</v>
      </c>
      <c r="O11" s="77">
        <f t="shared" si="1"/>
        <v>0</v>
      </c>
      <c r="P11" s="78">
        <f t="shared" si="2"/>
        <v>0</v>
      </c>
    </row>
    <row r="12" spans="1:16" s="3" customFormat="1" ht="24.6" customHeight="1">
      <c r="A12" s="1"/>
      <c r="B12" s="139"/>
      <c r="C12" s="111"/>
      <c r="D12" s="99"/>
      <c r="E12" s="16" t="s">
        <v>39</v>
      </c>
      <c r="F12" s="47">
        <f t="shared" si="3"/>
        <v>0</v>
      </c>
      <c r="G12" s="44"/>
      <c r="H12" s="45"/>
      <c r="I12" s="28" t="str">
        <f t="shared" si="4"/>
        <v/>
      </c>
      <c r="J12" s="58">
        <f t="shared" si="5"/>
        <v>0</v>
      </c>
      <c r="K12" s="44"/>
      <c r="L12" s="45"/>
      <c r="M12" s="28" t="str">
        <f t="shared" si="6"/>
        <v/>
      </c>
      <c r="N12" s="47">
        <f t="shared" si="0"/>
        <v>0</v>
      </c>
      <c r="O12" s="77">
        <f t="shared" si="1"/>
        <v>0</v>
      </c>
      <c r="P12" s="78">
        <f t="shared" si="2"/>
        <v>0</v>
      </c>
    </row>
    <row r="13" spans="1:16" s="3" customFormat="1" ht="24.6" customHeight="1" thickBot="1">
      <c r="A13" s="1"/>
      <c r="B13" s="139"/>
      <c r="C13" s="111"/>
      <c r="D13" s="100" t="s">
        <v>26</v>
      </c>
      <c r="E13" s="101"/>
      <c r="F13" s="48">
        <f t="shared" si="3"/>
        <v>0</v>
      </c>
      <c r="G13" s="49">
        <f>SUM(G6:G12)</f>
        <v>0</v>
      </c>
      <c r="H13" s="50">
        <f>SUM(H6:H12)</f>
        <v>0</v>
      </c>
      <c r="I13" s="29" t="str">
        <f t="shared" si="4"/>
        <v/>
      </c>
      <c r="J13" s="48">
        <f t="shared" ref="J13:J21" si="7">K13+L13</f>
        <v>0</v>
      </c>
      <c r="K13" s="49">
        <f>SUM(K6:K12)</f>
        <v>0</v>
      </c>
      <c r="L13" s="49">
        <f>SUM(L6:L12)</f>
        <v>0</v>
      </c>
      <c r="M13" s="29" t="str">
        <f t="shared" si="6"/>
        <v/>
      </c>
      <c r="N13" s="48">
        <f t="shared" si="0"/>
        <v>0</v>
      </c>
      <c r="O13" s="79">
        <f t="shared" si="1"/>
        <v>0</v>
      </c>
      <c r="P13" s="80">
        <f t="shared" si="2"/>
        <v>0</v>
      </c>
    </row>
    <row r="14" spans="1:16" s="3" customFormat="1" ht="24.6" customHeight="1" thickTop="1">
      <c r="A14" s="1"/>
      <c r="B14" s="139"/>
      <c r="C14" s="111"/>
      <c r="D14" s="118" t="s">
        <v>19</v>
      </c>
      <c r="E14" s="23" t="s">
        <v>27</v>
      </c>
      <c r="F14" s="51">
        <f t="shared" si="3"/>
        <v>0</v>
      </c>
      <c r="G14" s="52"/>
      <c r="H14" s="53"/>
      <c r="I14" s="30" t="str">
        <f t="shared" si="4"/>
        <v/>
      </c>
      <c r="J14" s="51">
        <f t="shared" si="7"/>
        <v>0</v>
      </c>
      <c r="K14" s="52"/>
      <c r="L14" s="53"/>
      <c r="M14" s="30" t="str">
        <f t="shared" si="6"/>
        <v/>
      </c>
      <c r="N14" s="51">
        <f t="shared" si="0"/>
        <v>0</v>
      </c>
      <c r="O14" s="81">
        <f t="shared" si="1"/>
        <v>0</v>
      </c>
      <c r="P14" s="82">
        <f t="shared" si="2"/>
        <v>0</v>
      </c>
    </row>
    <row r="15" spans="1:16" s="3" customFormat="1" ht="24.6" customHeight="1">
      <c r="A15" s="1"/>
      <c r="B15" s="139"/>
      <c r="C15" s="111"/>
      <c r="D15" s="119"/>
      <c r="E15" s="16" t="s">
        <v>40</v>
      </c>
      <c r="F15" s="47">
        <f t="shared" si="3"/>
        <v>0</v>
      </c>
      <c r="G15" s="42"/>
      <c r="H15" s="43"/>
      <c r="I15" s="28" t="str">
        <f t="shared" si="4"/>
        <v/>
      </c>
      <c r="J15" s="47">
        <f t="shared" si="7"/>
        <v>0</v>
      </c>
      <c r="K15" s="42"/>
      <c r="L15" s="43"/>
      <c r="M15" s="28" t="str">
        <f t="shared" si="6"/>
        <v/>
      </c>
      <c r="N15" s="47">
        <f t="shared" si="0"/>
        <v>0</v>
      </c>
      <c r="O15" s="77">
        <f t="shared" si="1"/>
        <v>0</v>
      </c>
      <c r="P15" s="78">
        <f t="shared" si="2"/>
        <v>0</v>
      </c>
    </row>
    <row r="16" spans="1:16" s="3" customFormat="1" ht="24.6" customHeight="1" thickBot="1">
      <c r="A16" s="1"/>
      <c r="B16" s="139"/>
      <c r="C16" s="112"/>
      <c r="D16" s="105" t="s">
        <v>28</v>
      </c>
      <c r="E16" s="106"/>
      <c r="F16" s="48">
        <f>G16+H16</f>
        <v>0</v>
      </c>
      <c r="G16" s="54">
        <f>SUM(G14:G15)</f>
        <v>0</v>
      </c>
      <c r="H16" s="54">
        <f>SUM(H14:H15)</f>
        <v>0</v>
      </c>
      <c r="I16" s="28" t="str">
        <f t="shared" si="4"/>
        <v/>
      </c>
      <c r="J16" s="48">
        <f t="shared" si="7"/>
        <v>0</v>
      </c>
      <c r="K16" s="54">
        <f>SUM(K14:K15)</f>
        <v>0</v>
      </c>
      <c r="L16" s="70">
        <f>SUM(L14:L15)</f>
        <v>0</v>
      </c>
      <c r="M16" s="28" t="str">
        <f t="shared" si="6"/>
        <v/>
      </c>
      <c r="N16" s="48">
        <f t="shared" ref="N16:N24" si="8">J16-F16</f>
        <v>0</v>
      </c>
      <c r="O16" s="83">
        <f t="shared" ref="O16:P21" si="9">K16-G16</f>
        <v>0</v>
      </c>
      <c r="P16" s="84">
        <f>L16-H16</f>
        <v>0</v>
      </c>
    </row>
    <row r="17" spans="1:16" s="3" customFormat="1" ht="24.6" customHeight="1" thickBot="1">
      <c r="A17" s="1"/>
      <c r="B17" s="139"/>
      <c r="C17" s="107" t="s">
        <v>29</v>
      </c>
      <c r="D17" s="108"/>
      <c r="E17" s="109"/>
      <c r="F17" s="55">
        <f>G17+H17</f>
        <v>0</v>
      </c>
      <c r="G17" s="56">
        <f>G13+G16</f>
        <v>0</v>
      </c>
      <c r="H17" s="57">
        <f>H13+H16</f>
        <v>0</v>
      </c>
      <c r="I17" s="31" t="str">
        <f t="shared" si="4"/>
        <v/>
      </c>
      <c r="J17" s="55">
        <f t="shared" si="7"/>
        <v>0</v>
      </c>
      <c r="K17" s="56">
        <f>K13+K16</f>
        <v>0</v>
      </c>
      <c r="L17" s="57">
        <f>L13+L16</f>
        <v>0</v>
      </c>
      <c r="M17" s="31" t="str">
        <f t="shared" si="6"/>
        <v/>
      </c>
      <c r="N17" s="55">
        <f t="shared" si="8"/>
        <v>0</v>
      </c>
      <c r="O17" s="85">
        <f>K17-G17</f>
        <v>0</v>
      </c>
      <c r="P17" s="86">
        <f>L17-H17</f>
        <v>0</v>
      </c>
    </row>
    <row r="18" spans="1:16" s="3" customFormat="1" ht="24.6" customHeight="1" thickTop="1">
      <c r="A18" s="1"/>
      <c r="B18" s="139"/>
      <c r="C18" s="116" t="s">
        <v>16</v>
      </c>
      <c r="D18" s="97" t="s">
        <v>18</v>
      </c>
      <c r="E18" s="17" t="s">
        <v>30</v>
      </c>
      <c r="F18" s="58">
        <f t="shared" si="3"/>
        <v>0</v>
      </c>
      <c r="G18" s="44"/>
      <c r="H18" s="45"/>
      <c r="I18" s="32" t="str">
        <f t="shared" si="4"/>
        <v/>
      </c>
      <c r="J18" s="58">
        <f t="shared" si="7"/>
        <v>0</v>
      </c>
      <c r="K18" s="44"/>
      <c r="L18" s="45"/>
      <c r="M18" s="32" t="str">
        <f t="shared" si="6"/>
        <v/>
      </c>
      <c r="N18" s="58">
        <f t="shared" si="8"/>
        <v>0</v>
      </c>
      <c r="O18" s="87">
        <f t="shared" si="9"/>
        <v>0</v>
      </c>
      <c r="P18" s="88">
        <f t="shared" si="9"/>
        <v>0</v>
      </c>
    </row>
    <row r="19" spans="1:16" s="3" customFormat="1" ht="24.6" customHeight="1">
      <c r="A19" s="1"/>
      <c r="B19" s="139"/>
      <c r="C19" s="111"/>
      <c r="D19" s="98"/>
      <c r="E19" s="18" t="s">
        <v>31</v>
      </c>
      <c r="F19" s="59">
        <f t="shared" si="3"/>
        <v>0</v>
      </c>
      <c r="G19" s="60"/>
      <c r="H19" s="61"/>
      <c r="I19" s="28" t="str">
        <f t="shared" si="4"/>
        <v/>
      </c>
      <c r="J19" s="59">
        <f t="shared" si="7"/>
        <v>0</v>
      </c>
      <c r="K19" s="60"/>
      <c r="L19" s="61"/>
      <c r="M19" s="28" t="str">
        <f t="shared" si="6"/>
        <v/>
      </c>
      <c r="N19" s="59">
        <f t="shared" si="8"/>
        <v>0</v>
      </c>
      <c r="O19" s="89">
        <f t="shared" si="9"/>
        <v>0</v>
      </c>
      <c r="P19" s="90">
        <f t="shared" si="9"/>
        <v>0</v>
      </c>
    </row>
    <row r="20" spans="1:16" s="3" customFormat="1" ht="24.6" customHeight="1">
      <c r="A20" s="1"/>
      <c r="B20" s="139"/>
      <c r="C20" s="111"/>
      <c r="D20" s="98"/>
      <c r="E20" s="19" t="s">
        <v>32</v>
      </c>
      <c r="F20" s="59">
        <f t="shared" si="3"/>
        <v>0</v>
      </c>
      <c r="G20" s="60"/>
      <c r="H20" s="61"/>
      <c r="I20" s="28" t="str">
        <f t="shared" si="4"/>
        <v/>
      </c>
      <c r="J20" s="59">
        <f t="shared" si="7"/>
        <v>0</v>
      </c>
      <c r="K20" s="60"/>
      <c r="L20" s="61"/>
      <c r="M20" s="28" t="str">
        <f t="shared" si="6"/>
        <v/>
      </c>
      <c r="N20" s="59">
        <f t="shared" si="8"/>
        <v>0</v>
      </c>
      <c r="O20" s="89">
        <f t="shared" si="9"/>
        <v>0</v>
      </c>
      <c r="P20" s="90">
        <f t="shared" si="9"/>
        <v>0</v>
      </c>
    </row>
    <row r="21" spans="1:16" s="3" customFormat="1" ht="24.6" customHeight="1">
      <c r="A21" s="1"/>
      <c r="B21" s="139"/>
      <c r="C21" s="111"/>
      <c r="D21" s="99"/>
      <c r="E21" s="18" t="s">
        <v>33</v>
      </c>
      <c r="F21" s="59">
        <f t="shared" si="3"/>
        <v>0</v>
      </c>
      <c r="G21" s="42"/>
      <c r="H21" s="43"/>
      <c r="I21" s="28" t="str">
        <f t="shared" si="4"/>
        <v/>
      </c>
      <c r="J21" s="47">
        <f t="shared" si="7"/>
        <v>0</v>
      </c>
      <c r="K21" s="42"/>
      <c r="L21" s="43"/>
      <c r="M21" s="28" t="str">
        <f t="shared" si="6"/>
        <v/>
      </c>
      <c r="N21" s="59">
        <f t="shared" si="8"/>
        <v>0</v>
      </c>
      <c r="O21" s="89">
        <f t="shared" si="9"/>
        <v>0</v>
      </c>
      <c r="P21" s="90">
        <f t="shared" si="9"/>
        <v>0</v>
      </c>
    </row>
    <row r="22" spans="1:16" s="3" customFormat="1" ht="24.6" customHeight="1">
      <c r="A22" s="1"/>
      <c r="B22" s="139"/>
      <c r="C22" s="111"/>
      <c r="D22" s="20" t="s">
        <v>34</v>
      </c>
      <c r="E22" s="21"/>
      <c r="F22" s="59">
        <f t="shared" si="3"/>
        <v>0</v>
      </c>
      <c r="G22" s="44"/>
      <c r="H22" s="45"/>
      <c r="I22" s="28" t="str">
        <f t="shared" si="4"/>
        <v/>
      </c>
      <c r="J22" s="58">
        <f>K22+L22</f>
        <v>0</v>
      </c>
      <c r="K22" s="44"/>
      <c r="L22" s="45"/>
      <c r="M22" s="28" t="str">
        <f t="shared" si="6"/>
        <v/>
      </c>
      <c r="N22" s="59">
        <f t="shared" si="8"/>
        <v>0</v>
      </c>
      <c r="O22" s="89">
        <f>K22-G22</f>
        <v>0</v>
      </c>
      <c r="P22" s="90">
        <f>L22-H22</f>
        <v>0</v>
      </c>
    </row>
    <row r="23" spans="1:16" s="3" customFormat="1" ht="24.6" customHeight="1" thickBot="1">
      <c r="A23" s="1"/>
      <c r="B23" s="139"/>
      <c r="C23" s="111"/>
      <c r="D23" s="24" t="s">
        <v>35</v>
      </c>
      <c r="E23" s="21"/>
      <c r="F23" s="59">
        <f t="shared" si="3"/>
        <v>0</v>
      </c>
      <c r="G23" s="62"/>
      <c r="H23" s="63"/>
      <c r="I23" s="28" t="str">
        <f t="shared" si="4"/>
        <v/>
      </c>
      <c r="J23" s="71">
        <f>K23+L23</f>
        <v>0</v>
      </c>
      <c r="K23" s="62"/>
      <c r="L23" s="63"/>
      <c r="M23" s="28" t="str">
        <f t="shared" si="6"/>
        <v/>
      </c>
      <c r="N23" s="59">
        <f t="shared" si="8"/>
        <v>0</v>
      </c>
      <c r="O23" s="89">
        <f>K23-G23</f>
        <v>0</v>
      </c>
      <c r="P23" s="90">
        <f>L23-H23</f>
        <v>0</v>
      </c>
    </row>
    <row r="24" spans="1:16" s="3" customFormat="1" ht="24.6" customHeight="1" thickBot="1">
      <c r="A24" s="1"/>
      <c r="B24" s="139"/>
      <c r="C24" s="113" t="s">
        <v>38</v>
      </c>
      <c r="D24" s="114"/>
      <c r="E24" s="115"/>
      <c r="F24" s="55">
        <f>G24+H24</f>
        <v>0</v>
      </c>
      <c r="G24" s="64">
        <f>SUM(G18:G23)</f>
        <v>0</v>
      </c>
      <c r="H24" s="65">
        <f>SUM(H18:H23)</f>
        <v>0</v>
      </c>
      <c r="I24" s="31" t="str">
        <f t="shared" si="4"/>
        <v/>
      </c>
      <c r="J24" s="72">
        <f>K24+L24</f>
        <v>0</v>
      </c>
      <c r="K24" s="64">
        <f>SUM(K18:K23)</f>
        <v>0</v>
      </c>
      <c r="L24" s="65">
        <f>SUM(L18:L23)</f>
        <v>0</v>
      </c>
      <c r="M24" s="31" t="str">
        <f t="shared" si="6"/>
        <v/>
      </c>
      <c r="N24" s="91">
        <f t="shared" si="8"/>
        <v>0</v>
      </c>
      <c r="O24" s="85">
        <f t="shared" ref="O24:P26" si="10">K24-G24</f>
        <v>0</v>
      </c>
      <c r="P24" s="86">
        <f t="shared" si="10"/>
        <v>0</v>
      </c>
    </row>
    <row r="25" spans="1:16" s="3" customFormat="1" ht="24.6" customHeight="1" thickTop="1" thickBot="1">
      <c r="A25" s="1"/>
      <c r="B25" s="139"/>
      <c r="C25" s="102" t="s">
        <v>36</v>
      </c>
      <c r="D25" s="103"/>
      <c r="E25" s="104"/>
      <c r="F25" s="66">
        <f>G25+H25</f>
        <v>0</v>
      </c>
      <c r="G25" s="67"/>
      <c r="H25" s="68"/>
      <c r="I25" s="31" t="str">
        <f t="shared" si="4"/>
        <v/>
      </c>
      <c r="J25" s="73">
        <f>K25+L25</f>
        <v>0</v>
      </c>
      <c r="K25" s="67"/>
      <c r="L25" s="68"/>
      <c r="M25" s="31" t="str">
        <f t="shared" si="6"/>
        <v/>
      </c>
      <c r="N25" s="66">
        <f>J25-F25</f>
        <v>0</v>
      </c>
      <c r="O25" s="92">
        <f t="shared" si="10"/>
        <v>0</v>
      </c>
      <c r="P25" s="93">
        <f t="shared" si="10"/>
        <v>0</v>
      </c>
    </row>
    <row r="26" spans="1:16" s="3" customFormat="1" ht="24.6" customHeight="1" thickTop="1" thickBot="1">
      <c r="A26" s="1"/>
      <c r="B26" s="140"/>
      <c r="C26" s="135" t="s">
        <v>37</v>
      </c>
      <c r="D26" s="136"/>
      <c r="E26" s="137"/>
      <c r="F26" s="69">
        <f>F17+F24+F25</f>
        <v>0</v>
      </c>
      <c r="G26" s="69">
        <f>G17+G24+G25</f>
        <v>0</v>
      </c>
      <c r="H26" s="69">
        <f>H17+H24+H25</f>
        <v>0</v>
      </c>
      <c r="I26" s="33" t="str">
        <f>IF(ISERROR(G26/F26),"",G26/F26)</f>
        <v/>
      </c>
      <c r="J26" s="74">
        <f>J17+J24+J25</f>
        <v>0</v>
      </c>
      <c r="K26" s="69">
        <f>K17+K24+K25</f>
        <v>0</v>
      </c>
      <c r="L26" s="69">
        <f>L17+L24+L25</f>
        <v>0</v>
      </c>
      <c r="M26" s="33" t="str">
        <f t="shared" si="6"/>
        <v/>
      </c>
      <c r="N26" s="94">
        <f>J26-F26</f>
        <v>0</v>
      </c>
      <c r="O26" s="95">
        <f t="shared" si="10"/>
        <v>0</v>
      </c>
      <c r="P26" s="96">
        <f t="shared" si="10"/>
        <v>0</v>
      </c>
    </row>
    <row r="28" spans="1:16">
      <c r="B28" s="22" t="s">
        <v>41</v>
      </c>
    </row>
    <row r="29" spans="1:16">
      <c r="B29" s="22" t="s">
        <v>42</v>
      </c>
      <c r="C29" s="35"/>
      <c r="D29" s="22" t="s">
        <v>43</v>
      </c>
    </row>
    <row r="30" spans="1:16">
      <c r="B30" s="3"/>
    </row>
    <row r="33" spans="3:5" hidden="1">
      <c r="C33" s="39">
        <f>$G$1</f>
        <v>0</v>
      </c>
      <c r="D33" s="39"/>
      <c r="E33" s="39"/>
    </row>
    <row r="34" spans="3:5" hidden="1">
      <c r="C34" s="39" t="str">
        <f>TEXT($C$33-1,0)</f>
        <v>-1</v>
      </c>
      <c r="D34" s="39" t="str">
        <f>TEXT($C$33,0)</f>
        <v>0</v>
      </c>
      <c r="E34" s="39" t="str">
        <f>TEXT($C$33+1,0)</f>
        <v>1</v>
      </c>
    </row>
  </sheetData>
  <sheetProtection sheet="1" objects="1" scenarios="1" selectLockedCells="1"/>
  <mergeCells count="20">
    <mergeCell ref="B3:E5"/>
    <mergeCell ref="N1:P1"/>
    <mergeCell ref="B1:E1"/>
    <mergeCell ref="C26:E26"/>
    <mergeCell ref="B6:B26"/>
    <mergeCell ref="N3:P3"/>
    <mergeCell ref="G4:H4"/>
    <mergeCell ref="F3:I3"/>
    <mergeCell ref="J3:M3"/>
    <mergeCell ref="K4:L4"/>
    <mergeCell ref="D18:D21"/>
    <mergeCell ref="D13:E13"/>
    <mergeCell ref="C25:E25"/>
    <mergeCell ref="D16:E16"/>
    <mergeCell ref="C17:E17"/>
    <mergeCell ref="C6:C16"/>
    <mergeCell ref="C24:E24"/>
    <mergeCell ref="C18:C23"/>
    <mergeCell ref="D6:D12"/>
    <mergeCell ref="D14:D15"/>
  </mergeCells>
  <phoneticPr fontId="1"/>
  <printOptions horizontalCentered="1"/>
  <pageMargins left="0.19685039370078741" right="0.19685039370078741" top="0.55118110236220474" bottom="0.19685039370078741" header="0.70866141732283472" footer="0.39370078740157483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再利用計画書</vt:lpstr>
      <vt:lpstr>再利用計画書!Print_Area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恭子</dc:creator>
  <cp:lastModifiedBy>ita_sys</cp:lastModifiedBy>
  <cp:lastPrinted>2012-05-09T07:36:39Z</cp:lastPrinted>
  <dcterms:created xsi:type="dcterms:W3CDTF">1999-11-29T02:23:21Z</dcterms:created>
  <dcterms:modified xsi:type="dcterms:W3CDTF">2019-04-15T06:39:18Z</dcterms:modified>
</cp:coreProperties>
</file>