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172.28.145.217\disk1\グループbox\緑化推進グループ\20210326_仮のバックアップ\♪緑化推進グループ\#01　組織改正に伴う移管フォルダ入れ＃\☆緑化指導\緑化の手引き、細目\手引き・様式\【2021.9改訂】手引き・様式改訂\20211126軽微な修正\"/>
    </mc:Choice>
  </mc:AlternateContent>
  <bookViews>
    <workbookView xWindow="0" yWindow="0" windowWidth="19200" windowHeight="6970" tabRatio="937"/>
  </bookViews>
  <sheets>
    <sheet name="緑化計画届" sheetId="9" r:id="rId1"/>
    <sheet name="事業概要書" sheetId="1" r:id="rId2"/>
    <sheet name="緑化概要書（通常）" sheetId="10" r:id="rId3"/>
    <sheet name="緑化概要書（大規模）" sheetId="11" r:id="rId4"/>
    <sheet name="植栽量計算書①" sheetId="6" r:id="rId5"/>
    <sheet name="植栽量計算書②" sheetId="7" r:id="rId6"/>
    <sheet name="緑被面積計算表" sheetId="3" r:id="rId7"/>
    <sheet name="（屋上部）" sheetId="5" r:id="rId8"/>
    <sheet name="緑化完了届" sheetId="13" r:id="rId9"/>
    <sheet name="事業者変更届" sheetId="12" r:id="rId10"/>
  </sheets>
  <definedNames>
    <definedName name="_xlnm.Print_Area" localSheetId="7">'（屋上部）'!$A$1:$M$45</definedName>
    <definedName name="_xlnm.Print_Area" localSheetId="1">事業概要書!$A$1:$N$26</definedName>
    <definedName name="_xlnm.Print_Area" localSheetId="4">植栽量計算書①!$A$1:$R$40</definedName>
    <definedName name="_xlnm.Print_Area" localSheetId="5">植栽量計算書②!$A$1:$N$46</definedName>
    <definedName name="_xlnm.Print_Area" localSheetId="3">'緑化概要書（大規模）'!$A$1:$Z$56</definedName>
    <definedName name="_xlnm.Print_Area" localSheetId="2">'緑化概要書（通常）'!$A$1:$Z$56</definedName>
    <definedName name="_xlnm.Print_Area" localSheetId="8">緑化完了届!$A$1:$L$42</definedName>
    <definedName name="_xlnm.Print_Area" localSheetId="0">緑化計画届!$A$1:$M$41</definedName>
    <definedName name="_xlnm.Print_Area" localSheetId="6">緑被面積計算表!$A$1:$M$41</definedName>
  </definedNames>
  <calcPr calcId="162913"/>
</workbook>
</file>

<file path=xl/calcChain.xml><?xml version="1.0" encoding="utf-8"?>
<calcChain xmlns="http://schemas.openxmlformats.org/spreadsheetml/2006/main">
  <c r="H6" i="7" l="1"/>
  <c r="X44" i="11"/>
  <c r="X44" i="10"/>
  <c r="J18" i="10"/>
  <c r="J25" i="10" s="1"/>
  <c r="E20" i="6"/>
  <c r="I39" i="6" s="1"/>
  <c r="I20" i="6"/>
  <c r="I15" i="6"/>
  <c r="E15" i="6"/>
  <c r="A39" i="6"/>
  <c r="W52" i="11"/>
  <c r="W51" i="11"/>
  <c r="W50" i="11"/>
  <c r="W49" i="11"/>
  <c r="X31" i="11"/>
  <c r="N4" i="11"/>
  <c r="Q18" i="11" s="1"/>
  <c r="G22" i="11"/>
  <c r="I6" i="3"/>
  <c r="N4" i="10"/>
  <c r="G8" i="10" s="1"/>
  <c r="X11" i="10" s="1"/>
  <c r="X31" i="10"/>
  <c r="W49" i="10"/>
  <c r="W50" i="10"/>
  <c r="W51" i="10"/>
  <c r="W52" i="10"/>
  <c r="M39" i="6"/>
  <c r="M34" i="6"/>
  <c r="I34" i="6"/>
  <c r="I29" i="5"/>
  <c r="I14" i="5"/>
  <c r="J16" i="5"/>
  <c r="I10" i="5"/>
  <c r="J12" i="5" s="1"/>
  <c r="I6" i="5"/>
  <c r="J8" i="5" s="1"/>
  <c r="I14" i="3"/>
  <c r="J16" i="3" s="1"/>
  <c r="I10" i="3"/>
  <c r="J12" i="3"/>
  <c r="J8" i="3"/>
  <c r="J37" i="5"/>
  <c r="D22" i="5"/>
  <c r="I22" i="5"/>
  <c r="D21" i="5"/>
  <c r="I21" i="5" s="1"/>
  <c r="J26" i="5" s="1"/>
  <c r="D30" i="3"/>
  <c r="I30" i="3"/>
  <c r="G33" i="3"/>
  <c r="D31" i="3"/>
  <c r="I31" i="3"/>
  <c r="I29" i="3"/>
  <c r="I28" i="3"/>
  <c r="I27" i="3"/>
  <c r="I26" i="3"/>
  <c r="I25" i="3"/>
  <c r="I24" i="3"/>
  <c r="I23" i="3"/>
  <c r="I22" i="3"/>
  <c r="I21" i="3"/>
  <c r="I20" i="3"/>
  <c r="I19" i="3"/>
  <c r="I18" i="3"/>
  <c r="I33" i="3" s="1"/>
  <c r="G26" i="5"/>
  <c r="I20" i="5"/>
  <c r="I19" i="5"/>
  <c r="I18" i="5"/>
  <c r="I28" i="5"/>
  <c r="J31" i="5" s="1"/>
  <c r="W48" i="10"/>
  <c r="Q11" i="11"/>
  <c r="Q25" i="11"/>
  <c r="X25" i="11"/>
  <c r="G8" i="11"/>
  <c r="X11" i="11" s="1"/>
  <c r="W48" i="11"/>
  <c r="G15" i="11"/>
  <c r="Q18" i="10"/>
  <c r="G15" i="10"/>
  <c r="Q25" i="10"/>
  <c r="Q11" i="10"/>
  <c r="G22" i="10"/>
  <c r="X18" i="10"/>
  <c r="X18" i="11" l="1"/>
  <c r="J40" i="5"/>
  <c r="J36" i="3"/>
  <c r="X35" i="11"/>
  <c r="X25" i="10"/>
  <c r="X35" i="10" s="1"/>
</calcChain>
</file>

<file path=xl/sharedStrings.xml><?xml version="1.0" encoding="utf-8"?>
<sst xmlns="http://schemas.openxmlformats.org/spreadsheetml/2006/main" count="714" uniqueCount="327">
  <si>
    <t>住居表示</t>
    <rPh sb="0" eb="2">
      <t>ジュウキョ</t>
    </rPh>
    <rPh sb="2" eb="4">
      <t>ヒョウジ</t>
    </rPh>
    <phoneticPr fontId="1"/>
  </si>
  <si>
    <t>事業面積</t>
    <rPh sb="0" eb="2">
      <t>ジギョウ</t>
    </rPh>
    <rPh sb="2" eb="4">
      <t>メンセキ</t>
    </rPh>
    <phoneticPr fontId="1"/>
  </si>
  <si>
    <t>用途地域</t>
    <rPh sb="0" eb="2">
      <t>ヨウト</t>
    </rPh>
    <rPh sb="2" eb="4">
      <t>チイキ</t>
    </rPh>
    <phoneticPr fontId="1"/>
  </si>
  <si>
    <t>建ぺい率</t>
    <rPh sb="0" eb="1">
      <t>ケン</t>
    </rPh>
    <rPh sb="3" eb="4">
      <t>リツ</t>
    </rPh>
    <phoneticPr fontId="1"/>
  </si>
  <si>
    <t>区域面積</t>
    <rPh sb="0" eb="2">
      <t>クイキ</t>
    </rPh>
    <rPh sb="2" eb="4">
      <t>メンセキ</t>
    </rPh>
    <phoneticPr fontId="1"/>
  </si>
  <si>
    <t>事業地</t>
    <rPh sb="0" eb="2">
      <t>ジギョウ</t>
    </rPh>
    <rPh sb="2" eb="3">
      <t>チ</t>
    </rPh>
    <phoneticPr fontId="1"/>
  </si>
  <si>
    <t>建築物の主要用途</t>
    <rPh sb="0" eb="3">
      <t>ケンチクブツ</t>
    </rPh>
    <rPh sb="4" eb="6">
      <t>シュヨウ</t>
    </rPh>
    <rPh sb="6" eb="8">
      <t>ヨウト</t>
    </rPh>
    <phoneticPr fontId="1"/>
  </si>
  <si>
    <t>建築面積</t>
    <rPh sb="0" eb="2">
      <t>ケンチク</t>
    </rPh>
    <rPh sb="2" eb="4">
      <t>メンセキ</t>
    </rPh>
    <phoneticPr fontId="1"/>
  </si>
  <si>
    <t>延床面積</t>
    <rPh sb="0" eb="4">
      <t>ノベユカメンセキ</t>
    </rPh>
    <phoneticPr fontId="1"/>
  </si>
  <si>
    <t>宅地造成等規制法第８条第１項</t>
    <rPh sb="0" eb="2">
      <t>タクチ</t>
    </rPh>
    <rPh sb="2" eb="4">
      <t>ゾウセイ</t>
    </rPh>
    <rPh sb="4" eb="5">
      <t>トウ</t>
    </rPh>
    <rPh sb="5" eb="8">
      <t>キセイホウ</t>
    </rPh>
    <rPh sb="8" eb="9">
      <t>ダイ</t>
    </rPh>
    <rPh sb="10" eb="11">
      <t>ジョウ</t>
    </rPh>
    <rPh sb="11" eb="12">
      <t>ダイ</t>
    </rPh>
    <rPh sb="13" eb="14">
      <t>コウ</t>
    </rPh>
    <phoneticPr fontId="1"/>
  </si>
  <si>
    <t>施行者</t>
    <rPh sb="0" eb="3">
      <t>セコウシャ</t>
    </rPh>
    <phoneticPr fontId="1"/>
  </si>
  <si>
    <t>氏名（法人・代表者名）</t>
    <rPh sb="0" eb="2">
      <t>シメイ</t>
    </rPh>
    <rPh sb="3" eb="5">
      <t>ホウジン</t>
    </rPh>
    <rPh sb="6" eb="9">
      <t>ダイヒョウシャ</t>
    </rPh>
    <rPh sb="9" eb="10">
      <t>メイ</t>
    </rPh>
    <phoneticPr fontId="1"/>
  </si>
  <si>
    <t>担当者</t>
    <rPh sb="0" eb="3">
      <t>タントウシャ</t>
    </rPh>
    <phoneticPr fontId="1"/>
  </si>
  <si>
    <t>住所（所在地）</t>
    <rPh sb="0" eb="2">
      <t>ジュウショ</t>
    </rPh>
    <rPh sb="3" eb="6">
      <t>ショザイチ</t>
    </rPh>
    <phoneticPr fontId="1"/>
  </si>
  <si>
    <t>電話番号</t>
    <rPh sb="0" eb="2">
      <t>デンワ</t>
    </rPh>
    <rPh sb="2" eb="4">
      <t>バンゴウ</t>
    </rPh>
    <phoneticPr fontId="1"/>
  </si>
  <si>
    <t>事業者</t>
    <rPh sb="0" eb="3">
      <t>ジギョウシャ</t>
    </rPh>
    <phoneticPr fontId="1"/>
  </si>
  <si>
    <t>設計者</t>
    <rPh sb="0" eb="3">
      <t>セッケイシャ</t>
    </rPh>
    <phoneticPr fontId="1"/>
  </si>
  <si>
    <t>施工者</t>
    <rPh sb="0" eb="3">
      <t>セコウシャ</t>
    </rPh>
    <phoneticPr fontId="1"/>
  </si>
  <si>
    <t>建築
行為</t>
    <rPh sb="0" eb="2">
      <t>ケンチク</t>
    </rPh>
    <rPh sb="3" eb="5">
      <t>コウイ</t>
    </rPh>
    <phoneticPr fontId="1"/>
  </si>
  <si>
    <t>屋上緑化
対象面積</t>
    <rPh sb="0" eb="2">
      <t>オクジョウ</t>
    </rPh>
    <rPh sb="2" eb="4">
      <t>リョッカ</t>
    </rPh>
    <rPh sb="5" eb="7">
      <t>タイショウ</t>
    </rPh>
    <rPh sb="7" eb="9">
      <t>メンセキ</t>
    </rPh>
    <phoneticPr fontId="1"/>
  </si>
  <si>
    <t xml:space="preserve">
適用法令</t>
    <rPh sb="1" eb="3">
      <t>テキヨウ</t>
    </rPh>
    <rPh sb="3" eb="5">
      <t>ホウレイ</t>
    </rPh>
    <phoneticPr fontId="1"/>
  </si>
  <si>
    <t>適用法令は、該当する番号に○印をつけてください。</t>
    <rPh sb="0" eb="2">
      <t>テキヨウ</t>
    </rPh>
    <rPh sb="2" eb="4">
      <t>ホウレイ</t>
    </rPh>
    <rPh sb="6" eb="8">
      <t>ガイトウ</t>
    </rPh>
    <rPh sb="10" eb="12">
      <t>バンゴウ</t>
    </rPh>
    <rPh sb="14" eb="15">
      <t>ジルシ</t>
    </rPh>
    <phoneticPr fontId="1"/>
  </si>
  <si>
    <t>㎡　</t>
    <phoneticPr fontId="1"/>
  </si>
  <si>
    <t>　板橋区</t>
    <rPh sb="1" eb="4">
      <t>イタバシク</t>
    </rPh>
    <phoneticPr fontId="1"/>
  </si>
  <si>
    <t>事業概要書</t>
    <rPh sb="0" eb="2">
      <t>ジギョウ</t>
    </rPh>
    <rPh sb="2" eb="5">
      <t>ガイヨウショ</t>
    </rPh>
    <phoneticPr fontId="1"/>
  </si>
  <si>
    <t>緑化概要書</t>
    <rPh sb="0" eb="2">
      <t>リョッカ</t>
    </rPh>
    <rPh sb="2" eb="5">
      <t>ガイヨウショ</t>
    </rPh>
    <phoneticPr fontId="1"/>
  </si>
  <si>
    <t>㎡</t>
    <phoneticPr fontId="1"/>
  </si>
  <si>
    <t>－</t>
    <phoneticPr fontId="1"/>
  </si>
  <si>
    <t>控除施設面積</t>
    <rPh sb="0" eb="2">
      <t>コウジョ</t>
    </rPh>
    <rPh sb="2" eb="4">
      <t>シセツ</t>
    </rPh>
    <rPh sb="4" eb="6">
      <t>メンセキ</t>
    </rPh>
    <phoneticPr fontId="1"/>
  </si>
  <si>
    <t>＝</t>
    <phoneticPr fontId="1"/>
  </si>
  <si>
    <t>地上部緑化対象面積</t>
    <rPh sb="0" eb="2">
      <t>チジョウ</t>
    </rPh>
    <rPh sb="2" eb="3">
      <t>ブ</t>
    </rPh>
    <rPh sb="3" eb="5">
      <t>リョッカ</t>
    </rPh>
    <rPh sb="5" eb="7">
      <t>タイショウ</t>
    </rPh>
    <rPh sb="7" eb="9">
      <t>メンセキ</t>
    </rPh>
    <phoneticPr fontId="1"/>
  </si>
  <si>
    <t>控除する施設の名称</t>
    <rPh sb="0" eb="2">
      <t>コウジョ</t>
    </rPh>
    <rPh sb="4" eb="6">
      <t>シセツ</t>
    </rPh>
    <rPh sb="7" eb="9">
      <t>メイショウ</t>
    </rPh>
    <phoneticPr fontId="1"/>
  </si>
  <si>
    <t>×</t>
    <phoneticPr fontId="1"/>
  </si>
  <si>
    <t>控除率</t>
    <rPh sb="0" eb="2">
      <t>コウジョ</t>
    </rPh>
    <rPh sb="2" eb="3">
      <t>リツ</t>
    </rPh>
    <phoneticPr fontId="1"/>
  </si>
  <si>
    <t>）</t>
    <phoneticPr fontId="1"/>
  </si>
  <si>
    <t>緑化率</t>
    <rPh sb="0" eb="2">
      <t>リョッカ</t>
    </rPh>
    <rPh sb="2" eb="3">
      <t>リツ</t>
    </rPh>
    <phoneticPr fontId="1"/>
  </si>
  <si>
    <t>×（</t>
    <phoneticPr fontId="1"/>
  </si>
  <si>
    <t>／</t>
    <phoneticPr fontId="1"/>
  </si>
  <si>
    <t>× （</t>
    <phoneticPr fontId="1"/>
  </si>
  <si>
    <t>）＝</t>
    <phoneticPr fontId="1"/>
  </si>
  <si>
    <t>必要緑化面積
（樹冠緑被）
（一部）</t>
    <rPh sb="0" eb="2">
      <t>ヒツヨウ</t>
    </rPh>
    <rPh sb="2" eb="4">
      <t>リョッカ</t>
    </rPh>
    <rPh sb="4" eb="6">
      <t>メンセキ</t>
    </rPh>
    <rPh sb="8" eb="10">
      <t>ジュカン</t>
    </rPh>
    <rPh sb="10" eb="12">
      <t>リョクヒ</t>
    </rPh>
    <rPh sb="15" eb="17">
      <t>イチブ</t>
    </rPh>
    <phoneticPr fontId="1"/>
  </si>
  <si>
    <t>）×（１－</t>
    <phoneticPr fontId="1"/>
  </si>
  <si>
    <t>必要緑化面積
（一部）</t>
    <rPh sb="0" eb="2">
      <t>ヒツヨウ</t>
    </rPh>
    <rPh sb="2" eb="4">
      <t>リョッカ</t>
    </rPh>
    <rPh sb="4" eb="6">
      <t>メンセキ</t>
    </rPh>
    <rPh sb="8" eb="10">
      <t>イチブ</t>
    </rPh>
    <phoneticPr fontId="1"/>
  </si>
  <si>
    <t>地
上
部</t>
    <rPh sb="0" eb="1">
      <t>チ</t>
    </rPh>
    <rPh sb="4" eb="5">
      <t>ウエ</t>
    </rPh>
    <rPh sb="8" eb="9">
      <t>ブ</t>
    </rPh>
    <phoneticPr fontId="1"/>
  </si>
  <si>
    <t>屋
上
部</t>
    <rPh sb="0" eb="1">
      <t>オク</t>
    </rPh>
    <rPh sb="2" eb="3">
      <t>ジョウ</t>
    </rPh>
    <rPh sb="4" eb="5">
      <t>ブ</t>
    </rPh>
    <phoneticPr fontId="1"/>
  </si>
  <si>
    <t>屋上部緑化対象面積</t>
    <rPh sb="0" eb="2">
      <t>オクジョウ</t>
    </rPh>
    <rPh sb="2" eb="3">
      <t>ブ</t>
    </rPh>
    <rPh sb="3" eb="5">
      <t>リョッカ</t>
    </rPh>
    <rPh sb="5" eb="7">
      <t>タイショウ</t>
    </rPh>
    <rPh sb="7" eb="9">
      <t>メンセキ</t>
    </rPh>
    <phoneticPr fontId="1"/>
  </si>
  <si>
    <t>　</t>
    <phoneticPr fontId="1"/>
  </si>
  <si>
    <t>必
要
緑
化
面
積</t>
    <rPh sb="0" eb="1">
      <t>ヒツ</t>
    </rPh>
    <rPh sb="3" eb="4">
      <t>ヨウ</t>
    </rPh>
    <rPh sb="6" eb="7">
      <t>ミドリ</t>
    </rPh>
    <rPh sb="9" eb="10">
      <t>カ</t>
    </rPh>
    <rPh sb="12" eb="13">
      <t>メン</t>
    </rPh>
    <rPh sb="15" eb="16">
      <t>セキ</t>
    </rPh>
    <phoneticPr fontId="1"/>
  </si>
  <si>
    <t>必要緑化面積</t>
    <rPh sb="0" eb="2">
      <t>ヒツヨウ</t>
    </rPh>
    <rPh sb="2" eb="4">
      <t>リョッカ</t>
    </rPh>
    <rPh sb="4" eb="6">
      <t>メンセキ</t>
    </rPh>
    <phoneticPr fontId="1"/>
  </si>
  <si>
    <t>※地上部植込地</t>
    <rPh sb="1" eb="3">
      <t>チジョウ</t>
    </rPh>
    <rPh sb="3" eb="4">
      <t>ブ</t>
    </rPh>
    <rPh sb="4" eb="5">
      <t>ウエ</t>
    </rPh>
    <rPh sb="5" eb="6">
      <t>コミ</t>
    </rPh>
    <rPh sb="6" eb="7">
      <t>チ</t>
    </rPh>
    <phoneticPr fontId="1"/>
  </si>
  <si>
    <t>※接道部植込地</t>
    <rPh sb="1" eb="3">
      <t>セツドウ</t>
    </rPh>
    <rPh sb="3" eb="4">
      <t>ブ</t>
    </rPh>
    <rPh sb="4" eb="5">
      <t>ウエ</t>
    </rPh>
    <rPh sb="5" eb="6">
      <t>コミ</t>
    </rPh>
    <rPh sb="6" eb="7">
      <t>チ</t>
    </rPh>
    <phoneticPr fontId="1"/>
  </si>
  <si>
    <t>＋</t>
    <phoneticPr fontId="1"/>
  </si>
  <si>
    <t>※屋上部植込地</t>
    <rPh sb="1" eb="3">
      <t>オクジョウ</t>
    </rPh>
    <rPh sb="3" eb="4">
      <t>ブ</t>
    </rPh>
    <rPh sb="4" eb="5">
      <t>ウエ</t>
    </rPh>
    <rPh sb="5" eb="6">
      <t>コミ</t>
    </rPh>
    <rPh sb="6" eb="7">
      <t>チ</t>
    </rPh>
    <phoneticPr fontId="1"/>
  </si>
  <si>
    <t>樹冠緑被</t>
    <rPh sb="0" eb="2">
      <t>ジュカン</t>
    </rPh>
    <rPh sb="2" eb="4">
      <t>リョクヒ</t>
    </rPh>
    <phoneticPr fontId="1"/>
  </si>
  <si>
    <t>振替面積</t>
    <rPh sb="0" eb="2">
      <t>フリカエ</t>
    </rPh>
    <rPh sb="2" eb="4">
      <t>メンセキ</t>
    </rPh>
    <phoneticPr fontId="1"/>
  </si>
  <si>
    <t>公開空地
（有効空地等）</t>
    <rPh sb="0" eb="2">
      <t>コウカイ</t>
    </rPh>
    <rPh sb="2" eb="4">
      <t>クウチ</t>
    </rPh>
    <rPh sb="6" eb="8">
      <t>ユウコウ</t>
    </rPh>
    <rPh sb="8" eb="10">
      <t>クウチ</t>
    </rPh>
    <rPh sb="10" eb="11">
      <t>トウ</t>
    </rPh>
    <phoneticPr fontId="1"/>
  </si>
  <si>
    <t>公開空地
(自主管理歩道)</t>
    <rPh sb="0" eb="2">
      <t>コウカイ</t>
    </rPh>
    <rPh sb="2" eb="4">
      <t>クウチ</t>
    </rPh>
    <rPh sb="6" eb="8">
      <t>ジシュ</t>
    </rPh>
    <rPh sb="8" eb="10">
      <t>カンリ</t>
    </rPh>
    <rPh sb="10" eb="12">
      <t>ホドウ</t>
    </rPh>
    <phoneticPr fontId="1"/>
  </si>
  <si>
    <t>公開空地
(公園・広場）</t>
    <rPh sb="0" eb="2">
      <t>コウカイ</t>
    </rPh>
    <rPh sb="2" eb="4">
      <t>クウチ</t>
    </rPh>
    <rPh sb="6" eb="8">
      <t>コウエン</t>
    </rPh>
    <rPh sb="9" eb="11">
      <t>ヒロバ</t>
    </rPh>
    <phoneticPr fontId="1"/>
  </si>
  <si>
    <t>計画緑化面積</t>
    <rPh sb="0" eb="2">
      <t>ケイカク</t>
    </rPh>
    <rPh sb="2" eb="4">
      <t>リョッカ</t>
    </rPh>
    <rPh sb="4" eb="6">
      <t>メンセキ</t>
    </rPh>
    <phoneticPr fontId="1"/>
  </si>
  <si>
    <t>大高木</t>
    <rPh sb="0" eb="1">
      <t>ダイ</t>
    </rPh>
    <rPh sb="1" eb="3">
      <t>コウボク</t>
    </rPh>
    <phoneticPr fontId="1"/>
  </si>
  <si>
    <t>高　木</t>
    <rPh sb="0" eb="1">
      <t>コウ</t>
    </rPh>
    <rPh sb="2" eb="3">
      <t>モク</t>
    </rPh>
    <phoneticPr fontId="1"/>
  </si>
  <si>
    <t>中　木</t>
    <rPh sb="0" eb="1">
      <t>ナカ</t>
    </rPh>
    <rPh sb="2" eb="3">
      <t>モク</t>
    </rPh>
    <phoneticPr fontId="1"/>
  </si>
  <si>
    <t>低　木</t>
    <rPh sb="0" eb="1">
      <t>テイ</t>
    </rPh>
    <rPh sb="2" eb="3">
      <t>モク</t>
    </rPh>
    <phoneticPr fontId="1"/>
  </si>
  <si>
    <t>地　被</t>
    <rPh sb="0" eb="1">
      <t>チ</t>
    </rPh>
    <rPh sb="2" eb="3">
      <t>ヒ</t>
    </rPh>
    <phoneticPr fontId="1"/>
  </si>
  <si>
    <t>地上部植込
地(接道部
を含む)</t>
    <rPh sb="0" eb="2">
      <t>チジョウ</t>
    </rPh>
    <rPh sb="2" eb="3">
      <t>ブ</t>
    </rPh>
    <rPh sb="3" eb="4">
      <t>ウエ</t>
    </rPh>
    <rPh sb="4" eb="5">
      <t>コミ</t>
    </rPh>
    <rPh sb="6" eb="7">
      <t>チ</t>
    </rPh>
    <rPh sb="8" eb="10">
      <t>セツドウ</t>
    </rPh>
    <rPh sb="10" eb="11">
      <t>ブ</t>
    </rPh>
    <rPh sb="13" eb="14">
      <t>フク</t>
    </rPh>
    <phoneticPr fontId="1"/>
  </si>
  <si>
    <t>屋上部
植込地</t>
    <rPh sb="0" eb="2">
      <t>オクジョウ</t>
    </rPh>
    <rPh sb="2" eb="3">
      <t>ブ</t>
    </rPh>
    <rPh sb="4" eb="5">
      <t>ウエ</t>
    </rPh>
    <rPh sb="5" eb="6">
      <t>コミ</t>
    </rPh>
    <rPh sb="6" eb="7">
      <t>チ</t>
    </rPh>
    <phoneticPr fontId="1"/>
  </si>
  <si>
    <t>公開空地
(公園・広場)</t>
    <rPh sb="0" eb="2">
      <t>コウカイ</t>
    </rPh>
    <rPh sb="2" eb="4">
      <t>クウチ</t>
    </rPh>
    <rPh sb="6" eb="8">
      <t>コウエン</t>
    </rPh>
    <rPh sb="9" eb="11">
      <t>ヒロバ</t>
    </rPh>
    <phoneticPr fontId="1"/>
  </si>
  <si>
    <t>本</t>
    <rPh sb="0" eb="1">
      <t>ホン</t>
    </rPh>
    <phoneticPr fontId="1"/>
  </si>
  <si>
    <t>株</t>
    <rPh sb="0" eb="1">
      <t>カブ</t>
    </rPh>
    <phoneticPr fontId="1"/>
  </si>
  <si>
    <t>　１　　端数処理は小数第３位を切り捨てして第２位までとします。</t>
    <rPh sb="4" eb="6">
      <t>ハスウ</t>
    </rPh>
    <rPh sb="6" eb="8">
      <t>ショリ</t>
    </rPh>
    <rPh sb="9" eb="11">
      <t>ショウスウ</t>
    </rPh>
    <rPh sb="11" eb="12">
      <t>ダイ</t>
    </rPh>
    <rPh sb="13" eb="14">
      <t>イ</t>
    </rPh>
    <rPh sb="15" eb="16">
      <t>キ</t>
    </rPh>
    <rPh sb="17" eb="18">
      <t>ス</t>
    </rPh>
    <rPh sb="21" eb="22">
      <t>ダイ</t>
    </rPh>
    <rPh sb="23" eb="24">
      <t>イ</t>
    </rPh>
    <phoneticPr fontId="1"/>
  </si>
  <si>
    <t>　２　　※印の面積は必要緑化面積の合計を下回らない範囲で緑化面積求積図の値と異なってもかまいません。</t>
    <rPh sb="5" eb="6">
      <t>シルシ</t>
    </rPh>
    <rPh sb="7" eb="9">
      <t>メンセキ</t>
    </rPh>
    <rPh sb="10" eb="12">
      <t>ヒツヨウ</t>
    </rPh>
    <rPh sb="12" eb="14">
      <t>リョッカ</t>
    </rPh>
    <rPh sb="14" eb="16">
      <t>メンセキ</t>
    </rPh>
    <rPh sb="17" eb="19">
      <t>ゴウケイ</t>
    </rPh>
    <rPh sb="20" eb="22">
      <t>シタマワ</t>
    </rPh>
    <rPh sb="25" eb="27">
      <t>ハンイ</t>
    </rPh>
    <rPh sb="28" eb="30">
      <t>リョッカ</t>
    </rPh>
    <rPh sb="30" eb="32">
      <t>メンセキ</t>
    </rPh>
    <rPh sb="32" eb="35">
      <t>キュウセキズ</t>
    </rPh>
    <rPh sb="36" eb="37">
      <t>アタイ</t>
    </rPh>
    <rPh sb="38" eb="39">
      <t>コト</t>
    </rPh>
    <phoneticPr fontId="1"/>
  </si>
  <si>
    <t>×（１－</t>
    <phoneticPr fontId="1"/>
  </si>
  <si>
    <t>＋（</t>
    <phoneticPr fontId="1"/>
  </si>
  <si>
    <t>×1.5）＋</t>
    <phoneticPr fontId="1"/>
  </si>
  <si>
    <t xml:space="preserve">      事業面積</t>
    <rPh sb="6" eb="8">
      <t>ジギョウ</t>
    </rPh>
    <rPh sb="8" eb="10">
      <t>メンセキ</t>
    </rPh>
    <phoneticPr fontId="1"/>
  </si>
  <si>
    <t>都市計画法第29条</t>
    <rPh sb="0" eb="2">
      <t>トシ</t>
    </rPh>
    <rPh sb="2" eb="5">
      <t>ケイカクホウ</t>
    </rPh>
    <rPh sb="5" eb="6">
      <t>ダイ</t>
    </rPh>
    <rPh sb="8" eb="9">
      <t>ジョウ</t>
    </rPh>
    <phoneticPr fontId="1"/>
  </si>
  <si>
    <t>建築基準法第１８条第２項
（建築通知）</t>
    <rPh sb="0" eb="2">
      <t>ケンチク</t>
    </rPh>
    <rPh sb="2" eb="5">
      <t>キジュンホウ</t>
    </rPh>
    <rPh sb="5" eb="6">
      <t>ダイ</t>
    </rPh>
    <rPh sb="8" eb="9">
      <t>ジョウ</t>
    </rPh>
    <rPh sb="9" eb="10">
      <t>ダイ</t>
    </rPh>
    <rPh sb="11" eb="12">
      <t>コウ</t>
    </rPh>
    <rPh sb="14" eb="16">
      <t>ケンチク</t>
    </rPh>
    <rPh sb="16" eb="18">
      <t>ツウチ</t>
    </rPh>
    <phoneticPr fontId="1"/>
  </si>
  <si>
    <t>緑被面積計算表</t>
    <rPh sb="0" eb="2">
      <t>リョクヒ</t>
    </rPh>
    <rPh sb="2" eb="4">
      <t>メンセキ</t>
    </rPh>
    <rPh sb="4" eb="6">
      <t>ケイサン</t>
    </rPh>
    <rPh sb="6" eb="7">
      <t>ヒョウ</t>
    </rPh>
    <phoneticPr fontId="1"/>
  </si>
  <si>
    <t>分類</t>
    <rPh sb="0" eb="2">
      <t>ブンルイ</t>
    </rPh>
    <phoneticPr fontId="1"/>
  </si>
  <si>
    <t>樹高</t>
    <rPh sb="0" eb="2">
      <t>ジュコウ</t>
    </rPh>
    <phoneticPr fontId="1"/>
  </si>
  <si>
    <t>1本当たりの緑被面積</t>
    <rPh sb="1" eb="2">
      <t>ポン</t>
    </rPh>
    <rPh sb="2" eb="3">
      <t>ア</t>
    </rPh>
    <rPh sb="6" eb="8">
      <t>リョクヒ</t>
    </rPh>
    <rPh sb="8" eb="10">
      <t>メンセキ</t>
    </rPh>
    <phoneticPr fontId="1"/>
  </si>
  <si>
    <t>植栽樹木
の本数</t>
    <rPh sb="0" eb="2">
      <t>ショクサイ</t>
    </rPh>
    <rPh sb="2" eb="4">
      <t>ジュモク</t>
    </rPh>
    <rPh sb="6" eb="8">
      <t>ホンスウ</t>
    </rPh>
    <phoneticPr fontId="1"/>
  </si>
  <si>
    <t>緑被面積</t>
    <rPh sb="0" eb="2">
      <t>リョクヒ</t>
    </rPh>
    <rPh sb="2" eb="4">
      <t>メンセキ</t>
    </rPh>
    <phoneticPr fontId="1"/>
  </si>
  <si>
    <t>0.3ｍ以上1ｍ未満</t>
    <rPh sb="4" eb="6">
      <t>イジョウ</t>
    </rPh>
    <rPh sb="8" eb="10">
      <t>ミマン</t>
    </rPh>
    <phoneticPr fontId="1"/>
  </si>
  <si>
    <t>　　　　　　　　　　　０．４㎡</t>
    <phoneticPr fontId="1"/>
  </si>
  <si>
    <t>　　低木の緑被面積の合計</t>
    <rPh sb="2" eb="4">
      <t>テイボク</t>
    </rPh>
    <rPh sb="5" eb="7">
      <t>リョクヒ</t>
    </rPh>
    <rPh sb="7" eb="9">
      <t>メンセキ</t>
    </rPh>
    <rPh sb="10" eb="12">
      <t>ゴウケイ</t>
    </rPh>
    <phoneticPr fontId="1"/>
  </si>
  <si>
    <t>　　中木の緑被面積の合計</t>
    <rPh sb="2" eb="3">
      <t>ナカ</t>
    </rPh>
    <rPh sb="3" eb="4">
      <t>キ</t>
    </rPh>
    <rPh sb="5" eb="7">
      <t>リョクヒ</t>
    </rPh>
    <rPh sb="7" eb="9">
      <t>メンセキ</t>
    </rPh>
    <rPh sb="10" eb="12">
      <t>ゴウケイ</t>
    </rPh>
    <phoneticPr fontId="1"/>
  </si>
  <si>
    <t>　　高木の緑被面積の合計</t>
    <rPh sb="2" eb="4">
      <t>コウボク</t>
    </rPh>
    <rPh sb="5" eb="7">
      <t>リョクヒ</t>
    </rPh>
    <rPh sb="7" eb="9">
      <t>メンセキ</t>
    </rPh>
    <rPh sb="10" eb="12">
      <t>ゴウケイ</t>
    </rPh>
    <phoneticPr fontId="1"/>
  </si>
  <si>
    <t>４ｍ以上</t>
    <rPh sb="2" eb="4">
      <t>イジョウ</t>
    </rPh>
    <phoneticPr fontId="1"/>
  </si>
  <si>
    <t>５ｍ以上</t>
    <rPh sb="2" eb="4">
      <t>イジョウ</t>
    </rPh>
    <phoneticPr fontId="1"/>
  </si>
  <si>
    <t>６ｍ以上</t>
    <rPh sb="2" eb="4">
      <t>イジョウ</t>
    </rPh>
    <phoneticPr fontId="1"/>
  </si>
  <si>
    <t>７ｍ以上</t>
    <rPh sb="2" eb="4">
      <t>イジョウ</t>
    </rPh>
    <phoneticPr fontId="1"/>
  </si>
  <si>
    <t>８ｍ以上</t>
    <rPh sb="2" eb="4">
      <t>イジョウ</t>
    </rPh>
    <phoneticPr fontId="1"/>
  </si>
  <si>
    <t>９ｍ以上</t>
    <rPh sb="2" eb="4">
      <t>イジョウ</t>
    </rPh>
    <phoneticPr fontId="1"/>
  </si>
  <si>
    <t>１０ｍ以上</t>
    <rPh sb="3" eb="5">
      <t>イジョウ</t>
    </rPh>
    <phoneticPr fontId="1"/>
  </si>
  <si>
    <t>１１ｍ以上</t>
    <rPh sb="3" eb="5">
      <t>イジョウ</t>
    </rPh>
    <phoneticPr fontId="1"/>
  </si>
  <si>
    <t>１２ｍ以上</t>
    <rPh sb="3" eb="5">
      <t>イジョウ</t>
    </rPh>
    <phoneticPr fontId="1"/>
  </si>
  <si>
    <t>１３ｍ以上</t>
    <rPh sb="3" eb="5">
      <t>イジョウ</t>
    </rPh>
    <phoneticPr fontId="1"/>
  </si>
  <si>
    <t>１４ｍ以上</t>
    <rPh sb="3" eb="5">
      <t>イジョウ</t>
    </rPh>
    <phoneticPr fontId="1"/>
  </si>
  <si>
    <t>１５ｍ以上</t>
    <rPh sb="3" eb="5">
      <t>イジョウ</t>
    </rPh>
    <phoneticPr fontId="1"/>
  </si>
  <si>
    <t>　　　　　　　　　　　　　６㎡</t>
    <phoneticPr fontId="1"/>
  </si>
  <si>
    <t>　　　　　　　　　　　　　９㎡</t>
    <phoneticPr fontId="1"/>
  </si>
  <si>
    <t>　　　　　　　　　　　　１３㎡</t>
    <phoneticPr fontId="1"/>
  </si>
  <si>
    <t xml:space="preserve">　大高木の緑被面積の合計     </t>
    <rPh sb="1" eb="2">
      <t>ダイ</t>
    </rPh>
    <rPh sb="2" eb="4">
      <t>コウボク</t>
    </rPh>
    <rPh sb="5" eb="7">
      <t>リョクヒ</t>
    </rPh>
    <rPh sb="7" eb="9">
      <t>メンセキ</t>
    </rPh>
    <rPh sb="10" eb="12">
      <t>ゴウケイ</t>
    </rPh>
    <phoneticPr fontId="1"/>
  </si>
  <si>
    <t xml:space="preserve">　　　　　植栽する樹木の緑被面積の合計       </t>
    <rPh sb="5" eb="7">
      <t>ショクサイ</t>
    </rPh>
    <rPh sb="9" eb="11">
      <t>ジュモク</t>
    </rPh>
    <rPh sb="12" eb="14">
      <t>リョクヒ</t>
    </rPh>
    <rPh sb="14" eb="16">
      <t>メンセキ</t>
    </rPh>
    <rPh sb="17" eb="19">
      <t>ゴウケイ</t>
    </rPh>
    <phoneticPr fontId="1"/>
  </si>
  <si>
    <t>本</t>
    <rPh sb="0" eb="1">
      <t>ホン</t>
    </rPh>
    <phoneticPr fontId="2"/>
  </si>
  <si>
    <t>㎡</t>
    <phoneticPr fontId="2"/>
  </si>
  <si>
    <t>屋上部植込地</t>
    <rPh sb="0" eb="2">
      <t>オクジョウ</t>
    </rPh>
    <rPh sb="2" eb="3">
      <t>ブ</t>
    </rPh>
    <rPh sb="3" eb="4">
      <t>ウエ</t>
    </rPh>
    <rPh sb="4" eb="5">
      <t>コミ</t>
    </rPh>
    <rPh sb="5" eb="6">
      <t>チ</t>
    </rPh>
    <phoneticPr fontId="1"/>
  </si>
  <si>
    <t>地上部からの
振替の場合</t>
    <rPh sb="0" eb="2">
      <t>チジョウ</t>
    </rPh>
    <rPh sb="2" eb="3">
      <t>ブ</t>
    </rPh>
    <rPh sb="7" eb="9">
      <t>フリカエ</t>
    </rPh>
    <rPh sb="10" eb="12">
      <t>バアイ</t>
    </rPh>
    <phoneticPr fontId="1"/>
  </si>
  <si>
    <t>　　　　　　　　　　　　　１㎡</t>
    <phoneticPr fontId="1"/>
  </si>
  <si>
    <t>　　　　　　　　　　　０．５㎡</t>
    <phoneticPr fontId="1"/>
  </si>
  <si>
    <t xml:space="preserve">大高木の緑被面積の合計   </t>
    <rPh sb="0" eb="1">
      <t>ダイ</t>
    </rPh>
    <rPh sb="1" eb="3">
      <t>コウボク</t>
    </rPh>
    <rPh sb="4" eb="6">
      <t>リョクヒ</t>
    </rPh>
    <rPh sb="6" eb="8">
      <t>メンセキ</t>
    </rPh>
    <rPh sb="9" eb="11">
      <t>ゴウケイ</t>
    </rPh>
    <phoneticPr fontId="2"/>
  </si>
  <si>
    <t>地被類</t>
    <rPh sb="0" eb="2">
      <t>チヒ</t>
    </rPh>
    <rPh sb="2" eb="3">
      <t>ルイ</t>
    </rPh>
    <phoneticPr fontId="2"/>
  </si>
  <si>
    <t>その他</t>
    <rPh sb="2" eb="3">
      <t>タ</t>
    </rPh>
    <phoneticPr fontId="2"/>
  </si>
  <si>
    <t xml:space="preserve">地被類の緑被面積の合計   </t>
    <rPh sb="0" eb="2">
      <t>チヒ</t>
    </rPh>
    <rPh sb="2" eb="3">
      <t>ルイ</t>
    </rPh>
    <rPh sb="4" eb="6">
      <t>リョクヒ</t>
    </rPh>
    <rPh sb="6" eb="8">
      <t>メンセキ</t>
    </rPh>
    <rPh sb="9" eb="11">
      <t>ゴウケイ</t>
    </rPh>
    <phoneticPr fontId="1"/>
  </si>
  <si>
    <t xml:space="preserve">緑被面積の合計   </t>
    <rPh sb="0" eb="2">
      <t>リョクヒ</t>
    </rPh>
    <rPh sb="2" eb="4">
      <t>メンセキ</t>
    </rPh>
    <rPh sb="5" eb="7">
      <t>ゴウケイ</t>
    </rPh>
    <phoneticPr fontId="1"/>
  </si>
  <si>
    <t xml:space="preserve">　　　　　植栽する樹木の緑被面積の合計            </t>
    <rPh sb="5" eb="7">
      <t>ショクサイ</t>
    </rPh>
    <rPh sb="9" eb="11">
      <t>ジュモク</t>
    </rPh>
    <rPh sb="12" eb="14">
      <t>リョクヒ</t>
    </rPh>
    <rPh sb="14" eb="16">
      <t>メンセキ</t>
    </rPh>
    <rPh sb="17" eb="19">
      <t>ゴウケイ</t>
    </rPh>
    <phoneticPr fontId="1"/>
  </si>
  <si>
    <t>緑化面積および植栽量計算書</t>
    <rPh sb="0" eb="2">
      <t>リョッカ</t>
    </rPh>
    <rPh sb="2" eb="4">
      <t>メンセキ</t>
    </rPh>
    <rPh sb="7" eb="9">
      <t>ショクサイ</t>
    </rPh>
    <rPh sb="9" eb="10">
      <t>リョウ</t>
    </rPh>
    <rPh sb="10" eb="12">
      <t>ケイサン</t>
    </rPh>
    <rPh sb="12" eb="13">
      <t>ショ</t>
    </rPh>
    <phoneticPr fontId="1"/>
  </si>
  <si>
    <t>　1　地上部植込地および接道部植込地</t>
    <rPh sb="3" eb="5">
      <t>チジョウ</t>
    </rPh>
    <rPh sb="5" eb="6">
      <t>ブ</t>
    </rPh>
    <rPh sb="6" eb="7">
      <t>ウエ</t>
    </rPh>
    <rPh sb="7" eb="8">
      <t>コミ</t>
    </rPh>
    <rPh sb="8" eb="9">
      <t>チ</t>
    </rPh>
    <rPh sb="12" eb="14">
      <t>セツドウ</t>
    </rPh>
    <rPh sb="14" eb="15">
      <t>ブ</t>
    </rPh>
    <rPh sb="15" eb="16">
      <t>ウエ</t>
    </rPh>
    <rPh sb="16" eb="17">
      <t>コミ</t>
    </rPh>
    <rPh sb="17" eb="18">
      <t>チ</t>
    </rPh>
    <phoneticPr fontId="3"/>
  </si>
  <si>
    <t>緑化面積とする
地上部植込地の
面積</t>
    <rPh sb="0" eb="2">
      <t>リョッカ</t>
    </rPh>
    <rPh sb="2" eb="4">
      <t>メンセキ</t>
    </rPh>
    <rPh sb="8" eb="10">
      <t>チジョウ</t>
    </rPh>
    <rPh sb="10" eb="11">
      <t>ブ</t>
    </rPh>
    <rPh sb="11" eb="12">
      <t>ウエ</t>
    </rPh>
    <rPh sb="12" eb="13">
      <t>コミ</t>
    </rPh>
    <rPh sb="13" eb="14">
      <t>チ</t>
    </rPh>
    <rPh sb="16" eb="18">
      <t>メンセキ</t>
    </rPh>
    <phoneticPr fontId="3"/>
  </si>
  <si>
    <t>緑化面積とする
接道部植込地の
実面積</t>
    <rPh sb="0" eb="2">
      <t>リョッカ</t>
    </rPh>
    <rPh sb="2" eb="4">
      <t>メンセキ</t>
    </rPh>
    <rPh sb="8" eb="10">
      <t>セツドウ</t>
    </rPh>
    <rPh sb="10" eb="11">
      <t>ブ</t>
    </rPh>
    <rPh sb="11" eb="12">
      <t>ウエ</t>
    </rPh>
    <rPh sb="12" eb="13">
      <t>コミ</t>
    </rPh>
    <rPh sb="13" eb="14">
      <t>チ</t>
    </rPh>
    <rPh sb="16" eb="17">
      <t>ジツ</t>
    </rPh>
    <rPh sb="17" eb="19">
      <t>メンセキ</t>
    </rPh>
    <phoneticPr fontId="3"/>
  </si>
  <si>
    <t>１／８（小数点以下切り上げ）</t>
    <rPh sb="4" eb="7">
      <t>ショウスウテン</t>
    </rPh>
    <rPh sb="7" eb="9">
      <t>イカ</t>
    </rPh>
    <rPh sb="9" eb="10">
      <t>キ</t>
    </rPh>
    <rPh sb="11" eb="12">
      <t>ア</t>
    </rPh>
    <phoneticPr fontId="3"/>
  </si>
  <si>
    <t>）　 ×</t>
    <phoneticPr fontId="3"/>
  </si>
  <si>
    <t>同上</t>
    <rPh sb="0" eb="2">
      <t>ドウジョウ</t>
    </rPh>
    <phoneticPr fontId="3"/>
  </si>
  <si>
    <t>４／８（小数点以下切り上げ）</t>
    <rPh sb="4" eb="7">
      <t>ショウスウテン</t>
    </rPh>
    <rPh sb="7" eb="9">
      <t>イカ</t>
    </rPh>
    <rPh sb="9" eb="10">
      <t>キ</t>
    </rPh>
    <rPh sb="11" eb="12">
      <t>ア</t>
    </rPh>
    <phoneticPr fontId="3"/>
  </si>
  <si>
    <t>２０／８（小数点以下切り上げ）</t>
    <rPh sb="5" eb="8">
      <t>ショウスウテン</t>
    </rPh>
    <rPh sb="8" eb="10">
      <t>イカ</t>
    </rPh>
    <rPh sb="10" eb="11">
      <t>キ</t>
    </rPh>
    <rPh sb="12" eb="13">
      <t>ア</t>
    </rPh>
    <phoneticPr fontId="3"/>
  </si>
  <si>
    <t>本</t>
    <rPh sb="0" eb="1">
      <t>ホン</t>
    </rPh>
    <phoneticPr fontId="3"/>
  </si>
  <si>
    <t>㎡</t>
    <phoneticPr fontId="3"/>
  </si>
  <si>
    <t>②　換算植栽量（樹木形状の換算を行う場合）</t>
    <rPh sb="2" eb="4">
      <t>カンザン</t>
    </rPh>
    <rPh sb="4" eb="6">
      <t>ショクサイ</t>
    </rPh>
    <rPh sb="6" eb="7">
      <t>リョウ</t>
    </rPh>
    <rPh sb="8" eb="10">
      <t>ジュモク</t>
    </rPh>
    <rPh sb="10" eb="12">
      <t>ケイジョウ</t>
    </rPh>
    <rPh sb="13" eb="15">
      <t>カンザン</t>
    </rPh>
    <rPh sb="16" eb="17">
      <t>オコナ</t>
    </rPh>
    <rPh sb="18" eb="20">
      <t>バアイ</t>
    </rPh>
    <phoneticPr fontId="3"/>
  </si>
  <si>
    <t>植栽する樹木の
緑被面積の合計</t>
    <rPh sb="0" eb="2">
      <t>ショクサイ</t>
    </rPh>
    <rPh sb="4" eb="6">
      <t>ジュモク</t>
    </rPh>
    <rPh sb="8" eb="10">
      <t>リョクヒ</t>
    </rPh>
    <rPh sb="10" eb="12">
      <t>メンセキ</t>
    </rPh>
    <rPh sb="13" eb="15">
      <t>ゴウケイ</t>
    </rPh>
    <phoneticPr fontId="3"/>
  </si>
  <si>
    <t>＋</t>
    <phoneticPr fontId="3"/>
  </si>
  <si>
    <t>大高木の緑被
面積の合計</t>
    <rPh sb="0" eb="1">
      <t>ダイ</t>
    </rPh>
    <rPh sb="1" eb="3">
      <t>コウボク</t>
    </rPh>
    <rPh sb="4" eb="6">
      <t>リョクヒ</t>
    </rPh>
    <rPh sb="7" eb="9">
      <t>メンセキ</t>
    </rPh>
    <rPh sb="10" eb="12">
      <t>ゴウケイ</t>
    </rPh>
    <phoneticPr fontId="3"/>
  </si>
  <si>
    <t>高木の緑被
面積の合計</t>
    <rPh sb="0" eb="2">
      <t>コウボク</t>
    </rPh>
    <rPh sb="3" eb="5">
      <t>リョクヒ</t>
    </rPh>
    <rPh sb="6" eb="8">
      <t>メンセキ</t>
    </rPh>
    <rPh sb="9" eb="11">
      <t>ゴウケイ</t>
    </rPh>
    <phoneticPr fontId="3"/>
  </si>
  <si>
    <t>低木の緑被
面積の合計</t>
    <rPh sb="0" eb="2">
      <t>テイボク</t>
    </rPh>
    <rPh sb="3" eb="5">
      <t>リョクヒ</t>
    </rPh>
    <rPh sb="6" eb="8">
      <t>メンセキ</t>
    </rPh>
    <rPh sb="9" eb="11">
      <t>ゴウケイ</t>
    </rPh>
    <phoneticPr fontId="3"/>
  </si>
  <si>
    <t>）</t>
    <phoneticPr fontId="3"/>
  </si>
  <si>
    <t>－</t>
    <phoneticPr fontId="3"/>
  </si>
  <si>
    <t>緑化面積とする
植込地の面積</t>
    <rPh sb="0" eb="2">
      <t>リョッカ</t>
    </rPh>
    <rPh sb="2" eb="4">
      <t>メンセキ</t>
    </rPh>
    <rPh sb="8" eb="9">
      <t>ウエ</t>
    </rPh>
    <rPh sb="9" eb="10">
      <t>コミ</t>
    </rPh>
    <rPh sb="10" eb="11">
      <t>チ</t>
    </rPh>
    <rPh sb="12" eb="14">
      <t>メンセキ</t>
    </rPh>
    <phoneticPr fontId="3"/>
  </si>
  <si>
    <t>　　≧　（</t>
    <phoneticPr fontId="3"/>
  </si>
  <si>
    <t>）　　×１／２</t>
    <phoneticPr fontId="3"/>
  </si>
  <si>
    <t>２　振替面積の計算</t>
    <rPh sb="2" eb="4">
      <t>フリカエ</t>
    </rPh>
    <rPh sb="4" eb="6">
      <t>メンセキ</t>
    </rPh>
    <rPh sb="7" eb="9">
      <t>ケイサン</t>
    </rPh>
    <phoneticPr fontId="4"/>
  </si>
  <si>
    <t>地上部から屋上部への振替</t>
    <rPh sb="0" eb="2">
      <t>チジョウ</t>
    </rPh>
    <rPh sb="2" eb="3">
      <t>ブ</t>
    </rPh>
    <rPh sb="5" eb="7">
      <t>オクジョウ</t>
    </rPh>
    <rPh sb="7" eb="8">
      <t>ブ</t>
    </rPh>
    <rPh sb="10" eb="12">
      <t>フリカエ</t>
    </rPh>
    <phoneticPr fontId="4"/>
  </si>
  <si>
    <t>振替可能面積</t>
    <rPh sb="0" eb="2">
      <t>フリカエ</t>
    </rPh>
    <rPh sb="2" eb="4">
      <t>カノウ</t>
    </rPh>
    <rPh sb="4" eb="6">
      <t>メンセキ</t>
    </rPh>
    <phoneticPr fontId="4"/>
  </si>
  <si>
    <t>屋上部から地上部への振替</t>
    <rPh sb="0" eb="2">
      <t>オクジョウ</t>
    </rPh>
    <rPh sb="2" eb="3">
      <t>ブ</t>
    </rPh>
    <rPh sb="5" eb="7">
      <t>チジョウ</t>
    </rPh>
    <rPh sb="7" eb="8">
      <t>ブ</t>
    </rPh>
    <rPh sb="10" eb="12">
      <t>フリカエ</t>
    </rPh>
    <phoneticPr fontId="4"/>
  </si>
  <si>
    <t>≧</t>
    <phoneticPr fontId="4"/>
  </si>
  <si>
    <t>≦</t>
    <phoneticPr fontId="4"/>
  </si>
  <si>
    <t>屋上部必要
緑化面積</t>
    <rPh sb="0" eb="2">
      <t>オクジョウ</t>
    </rPh>
    <rPh sb="2" eb="3">
      <t>ブ</t>
    </rPh>
    <rPh sb="3" eb="5">
      <t>ヒツヨウ</t>
    </rPh>
    <rPh sb="6" eb="8">
      <t>リョッカ</t>
    </rPh>
    <rPh sb="8" eb="10">
      <t>メンセキ</t>
    </rPh>
    <phoneticPr fontId="4"/>
  </si>
  <si>
    <t>屋上部から地上部
への振替面積</t>
    <rPh sb="0" eb="2">
      <t>オクジョウ</t>
    </rPh>
    <rPh sb="2" eb="3">
      <t>ブ</t>
    </rPh>
    <rPh sb="5" eb="7">
      <t>チジョウ</t>
    </rPh>
    <rPh sb="7" eb="8">
      <t>ブ</t>
    </rPh>
    <rPh sb="11" eb="13">
      <t>フリカエ</t>
    </rPh>
    <rPh sb="13" eb="15">
      <t>メンセキ</t>
    </rPh>
    <phoneticPr fontId="4"/>
  </si>
  <si>
    <t>屋上部
植込地面積</t>
    <rPh sb="0" eb="2">
      <t>オクジョウ</t>
    </rPh>
    <rPh sb="2" eb="3">
      <t>ブ</t>
    </rPh>
    <rPh sb="4" eb="5">
      <t>ウエ</t>
    </rPh>
    <rPh sb="5" eb="6">
      <t>コミ</t>
    </rPh>
    <rPh sb="6" eb="7">
      <t>チ</t>
    </rPh>
    <rPh sb="7" eb="9">
      <t>メンセキ</t>
    </rPh>
    <phoneticPr fontId="4"/>
  </si>
  <si>
    <t>地上部に振替えた場合は、地上部緑化の手法になります。</t>
    <rPh sb="0" eb="2">
      <t>チジョウ</t>
    </rPh>
    <rPh sb="2" eb="3">
      <t>ブ</t>
    </rPh>
    <rPh sb="4" eb="6">
      <t>フリカ</t>
    </rPh>
    <rPh sb="8" eb="10">
      <t>バアイ</t>
    </rPh>
    <rPh sb="12" eb="14">
      <t>チジョウ</t>
    </rPh>
    <rPh sb="14" eb="15">
      <t>ブ</t>
    </rPh>
    <rPh sb="15" eb="17">
      <t>リョッカ</t>
    </rPh>
    <rPh sb="18" eb="20">
      <t>シュホウ</t>
    </rPh>
    <phoneticPr fontId="4"/>
  </si>
  <si>
    <t>植栽する樹木の
緑被面積の合計</t>
    <rPh sb="0" eb="2">
      <t>ショクサイ</t>
    </rPh>
    <rPh sb="4" eb="6">
      <t>ジュモク</t>
    </rPh>
    <rPh sb="8" eb="10">
      <t>リョクヒ</t>
    </rPh>
    <rPh sb="10" eb="12">
      <t>メンセキ</t>
    </rPh>
    <rPh sb="13" eb="15">
      <t>ゴウケイ</t>
    </rPh>
    <phoneticPr fontId="4"/>
  </si>
  <si>
    <t>緑化面積とする
公開空地（自主
管理歩道）の面積</t>
    <rPh sb="0" eb="2">
      <t>リョッカ</t>
    </rPh>
    <rPh sb="2" eb="4">
      <t>メンセキ</t>
    </rPh>
    <rPh sb="8" eb="10">
      <t>コウカイ</t>
    </rPh>
    <rPh sb="10" eb="12">
      <t>クウチ</t>
    </rPh>
    <rPh sb="13" eb="15">
      <t>ジシュ</t>
    </rPh>
    <rPh sb="16" eb="18">
      <t>カンリ</t>
    </rPh>
    <rPh sb="18" eb="20">
      <t>ホドウ</t>
    </rPh>
    <rPh sb="22" eb="24">
      <t>メンセキ</t>
    </rPh>
    <phoneticPr fontId="4"/>
  </si>
  <si>
    <t>４　樹冠緑被</t>
    <rPh sb="2" eb="4">
      <t>ジュカン</t>
    </rPh>
    <rPh sb="4" eb="6">
      <t>リョクヒ</t>
    </rPh>
    <phoneticPr fontId="4"/>
  </si>
  <si>
    <t>①　１００％のみの建ぺい率で敷地が構成される場合</t>
    <rPh sb="9" eb="10">
      <t>ケン</t>
    </rPh>
    <rPh sb="12" eb="13">
      <t>リツ</t>
    </rPh>
    <rPh sb="14" eb="16">
      <t>シキチ</t>
    </rPh>
    <rPh sb="17" eb="19">
      <t>コウセイ</t>
    </rPh>
    <rPh sb="22" eb="24">
      <t>バアイ</t>
    </rPh>
    <phoneticPr fontId="4"/>
  </si>
  <si>
    <t>＝</t>
    <phoneticPr fontId="4"/>
  </si>
  <si>
    <t>緑化面積とする
樹冠緑被の面積</t>
    <rPh sb="0" eb="2">
      <t>リョッカ</t>
    </rPh>
    <rPh sb="2" eb="4">
      <t>メンセキ</t>
    </rPh>
    <rPh sb="8" eb="10">
      <t>ジュカン</t>
    </rPh>
    <rPh sb="10" eb="12">
      <t>リョクヒ</t>
    </rPh>
    <rPh sb="13" eb="15">
      <t>メンセキ</t>
    </rPh>
    <phoneticPr fontId="4"/>
  </si>
  <si>
    <t>②　１００％と１００％未満の建ぺい率で敷地が構成される場合</t>
    <rPh sb="11" eb="13">
      <t>ミマン</t>
    </rPh>
    <rPh sb="14" eb="15">
      <t>ケン</t>
    </rPh>
    <rPh sb="17" eb="18">
      <t>リツ</t>
    </rPh>
    <rPh sb="19" eb="21">
      <t>シキチ</t>
    </rPh>
    <rPh sb="22" eb="24">
      <t>コウセイ</t>
    </rPh>
    <rPh sb="27" eb="29">
      <t>バアイ</t>
    </rPh>
    <phoneticPr fontId="4"/>
  </si>
  <si>
    <t>樹冠緑被の面積</t>
    <rPh sb="0" eb="2">
      <t>ジュカン</t>
    </rPh>
    <rPh sb="2" eb="4">
      <t>リョクヒ</t>
    </rPh>
    <rPh sb="5" eb="7">
      <t>メンセキ</t>
    </rPh>
    <phoneticPr fontId="4"/>
  </si>
  <si>
    <t>１００％区域の
必要緑化面積</t>
    <rPh sb="4" eb="6">
      <t>クイキ</t>
    </rPh>
    <rPh sb="8" eb="10">
      <t>ヒツヨウ</t>
    </rPh>
    <rPh sb="10" eb="12">
      <t>リョッカ</t>
    </rPh>
    <rPh sb="12" eb="14">
      <t>メンセキ</t>
    </rPh>
    <phoneticPr fontId="4"/>
  </si>
  <si>
    <t>㎡</t>
    <phoneticPr fontId="4"/>
  </si>
  <si>
    <r>
      <t>　緑化面積の種別　　　</t>
    </r>
    <r>
      <rPr>
        <sz val="14"/>
        <color indexed="8"/>
        <rFont val="ＭＳ Ｐ明朝"/>
        <family val="1"/>
        <charset val="128"/>
      </rPr>
      <t>自主管理歩道　・　樹冠緑被　・　地上部植込地(接道部含む)</t>
    </r>
    <rPh sb="1" eb="3">
      <t>リョッカ</t>
    </rPh>
    <rPh sb="3" eb="5">
      <t>メンセキ</t>
    </rPh>
    <rPh sb="6" eb="8">
      <t>シュベツ</t>
    </rPh>
    <rPh sb="11" eb="13">
      <t>ジシュ</t>
    </rPh>
    <rPh sb="13" eb="15">
      <t>カンリ</t>
    </rPh>
    <rPh sb="15" eb="17">
      <t>ホドウ</t>
    </rPh>
    <rPh sb="20" eb="22">
      <t>ジュカン</t>
    </rPh>
    <rPh sb="22" eb="24">
      <t>リョクヒ</t>
    </rPh>
    <rPh sb="27" eb="29">
      <t>チジョウ</t>
    </rPh>
    <rPh sb="29" eb="30">
      <t>ブ</t>
    </rPh>
    <rPh sb="30" eb="31">
      <t>ウエ</t>
    </rPh>
    <rPh sb="31" eb="32">
      <t>コミ</t>
    </rPh>
    <rPh sb="32" eb="33">
      <t>チ</t>
    </rPh>
    <rPh sb="34" eb="36">
      <t>セツドウ</t>
    </rPh>
    <rPh sb="36" eb="37">
      <t>ブ</t>
    </rPh>
    <rPh sb="37" eb="38">
      <t>フク</t>
    </rPh>
    <phoneticPr fontId="1"/>
  </si>
  <si>
    <t>　　　　　　　　　　　０．４㎡</t>
    <phoneticPr fontId="1"/>
  </si>
  <si>
    <t>　　　　　　　　　　　　　６㎡</t>
    <phoneticPr fontId="1"/>
  </si>
  <si>
    <t>　　　　　　　　　　　　　９㎡</t>
    <phoneticPr fontId="1"/>
  </si>
  <si>
    <t>　　　　　　　　　　　　１３㎡</t>
    <phoneticPr fontId="1"/>
  </si>
  <si>
    <t>　　　　　　　　　　　　１８㎡</t>
    <phoneticPr fontId="1"/>
  </si>
  <si>
    <t>　　　　　　　　　　　　２４㎡</t>
    <phoneticPr fontId="1"/>
  </si>
  <si>
    <t>　　　　　　　　　　　　３０㎡</t>
    <phoneticPr fontId="1"/>
  </si>
  <si>
    <t>　　　　　　　　　　　　３７㎡</t>
    <phoneticPr fontId="1"/>
  </si>
  <si>
    <t>　　　　　　　　　　　　４４㎡</t>
    <phoneticPr fontId="1"/>
  </si>
  <si>
    <t>　　　　　　　　　　　　５３㎡</t>
    <phoneticPr fontId="1"/>
  </si>
  <si>
    <t>　　　　　　　　　　　　６２㎡</t>
    <phoneticPr fontId="1"/>
  </si>
  <si>
    <t>　　　　　　　　　　　　７２㎡</t>
    <phoneticPr fontId="1"/>
  </si>
  <si>
    <t>　　　　　　　　　　　　８３㎡</t>
    <phoneticPr fontId="1"/>
  </si>
  <si>
    <r>
      <t>　　２　樹高１６ｍ以上の大高木の緑被面積は（樹高×０．７）</t>
    </r>
    <r>
      <rPr>
        <vertAlign val="superscript"/>
        <sz val="9"/>
        <color indexed="8"/>
        <rFont val="ＭＳ Ｐ明朝"/>
        <family val="1"/>
        <charset val="128"/>
      </rPr>
      <t>2</t>
    </r>
    <r>
      <rPr>
        <sz val="11"/>
        <color indexed="8"/>
        <rFont val="ＭＳ Ｐ明朝"/>
        <family val="1"/>
        <charset val="128"/>
      </rPr>
      <t>×３×１／４(小数第１位を四捨五入)</t>
    </r>
    <rPh sb="4" eb="6">
      <t>ジュコウ</t>
    </rPh>
    <rPh sb="9" eb="11">
      <t>イジョウ</t>
    </rPh>
    <rPh sb="12" eb="13">
      <t>ダイ</t>
    </rPh>
    <rPh sb="13" eb="15">
      <t>コウボク</t>
    </rPh>
    <rPh sb="16" eb="18">
      <t>リョクヒ</t>
    </rPh>
    <rPh sb="18" eb="20">
      <t>メンセキ</t>
    </rPh>
    <rPh sb="22" eb="24">
      <t>ジュコウ</t>
    </rPh>
    <rPh sb="37" eb="39">
      <t>ショウスウ</t>
    </rPh>
    <rPh sb="39" eb="40">
      <t>ダイ</t>
    </rPh>
    <rPh sb="41" eb="42">
      <t>イ</t>
    </rPh>
    <rPh sb="43" eb="47">
      <t>シシャゴニュウ</t>
    </rPh>
    <phoneticPr fontId="1"/>
  </si>
  <si>
    <r>
      <t>　　　</t>
    </r>
    <r>
      <rPr>
        <sz val="14"/>
        <color indexed="8"/>
        <rFont val="ＭＳ Ｐ明朝"/>
        <family val="1"/>
        <charset val="128"/>
      </rPr>
      <t>屋上部植込地　・　地上部から屋上部への振替面積</t>
    </r>
    <rPh sb="3" eb="5">
      <t>オクジョウ</t>
    </rPh>
    <rPh sb="5" eb="6">
      <t>ブ</t>
    </rPh>
    <rPh sb="6" eb="7">
      <t>ウエ</t>
    </rPh>
    <rPh sb="7" eb="8">
      <t>コミ</t>
    </rPh>
    <rPh sb="8" eb="9">
      <t>チ</t>
    </rPh>
    <rPh sb="12" eb="14">
      <t>チジョウ</t>
    </rPh>
    <rPh sb="14" eb="15">
      <t>ブ</t>
    </rPh>
    <rPh sb="17" eb="19">
      <t>オクジョウ</t>
    </rPh>
    <rPh sb="19" eb="20">
      <t>ブ</t>
    </rPh>
    <rPh sb="22" eb="24">
      <t>フリカエ</t>
    </rPh>
    <rPh sb="24" eb="26">
      <t>メンセキ</t>
    </rPh>
    <phoneticPr fontId="1"/>
  </si>
  <si>
    <t>自主管理
歩道の面積</t>
    <rPh sb="0" eb="2">
      <t>ジシュ</t>
    </rPh>
    <rPh sb="2" eb="4">
      <t>カンリ</t>
    </rPh>
    <rPh sb="5" eb="7">
      <t>ホドウ</t>
    </rPh>
    <rPh sb="8" eb="10">
      <t>メンセキ</t>
    </rPh>
    <phoneticPr fontId="4"/>
  </si>
  <si>
    <t>第５号様式（第７条の２関係）</t>
    <rPh sb="0" eb="1">
      <t>ダイ</t>
    </rPh>
    <rPh sb="2" eb="3">
      <t>ゴウ</t>
    </rPh>
    <rPh sb="3" eb="5">
      <t>ヨウシキ</t>
    </rPh>
    <rPh sb="6" eb="7">
      <t>ダイ</t>
    </rPh>
    <rPh sb="8" eb="9">
      <t>ジョウ</t>
    </rPh>
    <rPh sb="11" eb="13">
      <t>カンケイ</t>
    </rPh>
    <phoneticPr fontId="8"/>
  </si>
  <si>
    <t>事業者　　住所（所在地）</t>
    <rPh sb="0" eb="3">
      <t>ジギョウシャ</t>
    </rPh>
    <rPh sb="5" eb="7">
      <t>ジュウショ</t>
    </rPh>
    <rPh sb="8" eb="11">
      <t>ショザイチ</t>
    </rPh>
    <phoneticPr fontId="8"/>
  </si>
  <si>
    <t>板橋区</t>
    <rPh sb="0" eb="3">
      <t>イタバシク</t>
    </rPh>
    <phoneticPr fontId="8"/>
  </si>
  <si>
    <t>３　緑化計画に関する事項を明らかにする図面等（別添のとおり）</t>
    <rPh sb="2" eb="4">
      <t>リョッカ</t>
    </rPh>
    <rPh sb="4" eb="6">
      <t>ケイカク</t>
    </rPh>
    <rPh sb="7" eb="8">
      <t>カン</t>
    </rPh>
    <rPh sb="10" eb="12">
      <t>ジコウ</t>
    </rPh>
    <rPh sb="13" eb="14">
      <t>アキ</t>
    </rPh>
    <rPh sb="19" eb="22">
      <t>ズメントウ</t>
    </rPh>
    <rPh sb="23" eb="25">
      <t>ベッテン</t>
    </rPh>
    <phoneticPr fontId="8"/>
  </si>
  <si>
    <t>４　緑化完了予定年月日</t>
    <rPh sb="2" eb="4">
      <t>リョッカ</t>
    </rPh>
    <rPh sb="4" eb="6">
      <t>カンリョウ</t>
    </rPh>
    <rPh sb="6" eb="8">
      <t>ヨテイ</t>
    </rPh>
    <rPh sb="8" eb="11">
      <t>ネンガッピ</t>
    </rPh>
    <phoneticPr fontId="8"/>
  </si>
  <si>
    <t>（規格ＪＩＳ　　Ａ４）</t>
    <rPh sb="1" eb="3">
      <t>キカク</t>
    </rPh>
    <phoneticPr fontId="8"/>
  </si>
  <si>
    <t>の３第１項の規定に基づき、同項</t>
    <rPh sb="2" eb="3">
      <t>ダイ</t>
    </rPh>
    <rPh sb="4" eb="5">
      <t>コウ</t>
    </rPh>
    <rPh sb="6" eb="8">
      <t>キテイ</t>
    </rPh>
    <rPh sb="9" eb="10">
      <t>モト</t>
    </rPh>
    <rPh sb="13" eb="15">
      <t>ドウコウ</t>
    </rPh>
    <phoneticPr fontId="8"/>
  </si>
  <si>
    <t>　東京都板橋区緑化の推進に関する条例(昭和54年板橋区条例第36号)第13条</t>
    <rPh sb="1" eb="4">
      <t>トウキョウト</t>
    </rPh>
    <rPh sb="4" eb="7">
      <t>イタバシク</t>
    </rPh>
    <rPh sb="7" eb="9">
      <t>リョッカ</t>
    </rPh>
    <rPh sb="10" eb="12">
      <t>スイシン</t>
    </rPh>
    <rPh sb="13" eb="14">
      <t>カン</t>
    </rPh>
    <rPh sb="16" eb="18">
      <t>ジョウレイ</t>
    </rPh>
    <rPh sb="19" eb="21">
      <t>ショウワ</t>
    </rPh>
    <rPh sb="23" eb="24">
      <t>ネン</t>
    </rPh>
    <rPh sb="24" eb="27">
      <t>イタバシク</t>
    </rPh>
    <rPh sb="27" eb="29">
      <t>ジョウレイ</t>
    </rPh>
    <rPh sb="29" eb="30">
      <t>ダイ</t>
    </rPh>
    <rPh sb="32" eb="33">
      <t>ゴウ</t>
    </rPh>
    <rPh sb="34" eb="35">
      <t>ダイ</t>
    </rPh>
    <rPh sb="37" eb="38">
      <t>ジョウ</t>
    </rPh>
    <phoneticPr fontId="8"/>
  </si>
  <si>
    <t>　　（１）地番</t>
    <rPh sb="5" eb="7">
      <t>チバン</t>
    </rPh>
    <phoneticPr fontId="8"/>
  </si>
  <si>
    <t>　　（２）住居表示</t>
    <rPh sb="5" eb="7">
      <t>ジュウキョ</t>
    </rPh>
    <rPh sb="7" eb="9">
      <t>ヒョウジ</t>
    </rPh>
    <phoneticPr fontId="8"/>
  </si>
  <si>
    <t>　東京都板橋区長</t>
    <rPh sb="1" eb="4">
      <t>トウキョウト</t>
    </rPh>
    <rPh sb="4" eb="7">
      <t>イタバシク</t>
    </rPh>
    <rPh sb="7" eb="8">
      <t>チョウ</t>
    </rPh>
    <phoneticPr fontId="8"/>
  </si>
  <si>
    <t>　　　　　　　　　　　　　　　　　 緑　化　計　画　届　出　書</t>
    <rPh sb="18" eb="19">
      <t>ミドリ</t>
    </rPh>
    <rPh sb="20" eb="21">
      <t>カ</t>
    </rPh>
    <rPh sb="22" eb="23">
      <t>ケイ</t>
    </rPh>
    <rPh sb="24" eb="25">
      <t>ガ</t>
    </rPh>
    <rPh sb="26" eb="27">
      <t>トドケ</t>
    </rPh>
    <rPh sb="28" eb="29">
      <t>デ</t>
    </rPh>
    <rPh sb="30" eb="31">
      <t>ショ</t>
    </rPh>
    <phoneticPr fontId="8"/>
  </si>
  <si>
    <t>（あて先）</t>
    <rPh sb="3" eb="4">
      <t>サキ</t>
    </rPh>
    <phoneticPr fontId="8"/>
  </si>
  <si>
    <t>　　　　　　　　　　　　　１㎡</t>
    <phoneticPr fontId="1"/>
  </si>
  <si>
    <t>　　　　　　　　　　　　　４㎡</t>
    <phoneticPr fontId="1"/>
  </si>
  <si>
    <t xml:space="preserve">        記</t>
    <rPh sb="8" eb="9">
      <t>キ</t>
    </rPh>
    <phoneticPr fontId="8"/>
  </si>
  <si>
    <t>土地利用現　　　況</t>
    <rPh sb="0" eb="2">
      <t>トチ</t>
    </rPh>
    <rPh sb="2" eb="4">
      <t>リヨウ</t>
    </rPh>
    <rPh sb="4" eb="5">
      <t>ゲン</t>
    </rPh>
    <rPh sb="8" eb="9">
      <t>キョウ</t>
    </rPh>
    <phoneticPr fontId="1"/>
  </si>
  <si>
    <t>地　　　番</t>
    <rPh sb="0" eb="1">
      <t>チ</t>
    </rPh>
    <rPh sb="4" eb="5">
      <t>バン</t>
    </rPh>
    <phoneticPr fontId="1"/>
  </si>
  <si>
    <t>構　　　成</t>
    <rPh sb="0" eb="1">
      <t>カマエ</t>
    </rPh>
    <rPh sb="4" eb="5">
      <t>ナリ</t>
    </rPh>
    <phoneticPr fontId="1"/>
  </si>
  <si>
    <t>建築基準法第6条第1項
（建築確認）</t>
    <rPh sb="0" eb="2">
      <t>ケンチク</t>
    </rPh>
    <rPh sb="2" eb="4">
      <t>キジュン</t>
    </rPh>
    <rPh sb="4" eb="5">
      <t>ホウ</t>
    </rPh>
    <rPh sb="5" eb="6">
      <t>ダイ</t>
    </rPh>
    <rPh sb="7" eb="8">
      <t>ジョウ</t>
    </rPh>
    <rPh sb="8" eb="9">
      <t>ダイ</t>
    </rPh>
    <rPh sb="10" eb="11">
      <t>コウ</t>
    </rPh>
    <rPh sb="13" eb="15">
      <t>ケンチク</t>
    </rPh>
    <rPh sb="15" eb="17">
      <t>カクニン</t>
    </rPh>
    <phoneticPr fontId="1"/>
  </si>
  <si>
    <t>地 上 部
緑化対象
面　 　積</t>
    <rPh sb="0" eb="1">
      <t>チ</t>
    </rPh>
    <rPh sb="2" eb="3">
      <t>ジョウ</t>
    </rPh>
    <rPh sb="4" eb="5">
      <t>ブ</t>
    </rPh>
    <rPh sb="6" eb="8">
      <t>リョッカ</t>
    </rPh>
    <rPh sb="8" eb="10">
      <t>タイショウ</t>
    </rPh>
    <rPh sb="11" eb="12">
      <t>メン</t>
    </rPh>
    <rPh sb="15" eb="16">
      <t>セキ</t>
    </rPh>
    <phoneticPr fontId="1"/>
  </si>
  <si>
    <r>
      <t xml:space="preserve">公開空地
</t>
    </r>
    <r>
      <rPr>
        <sz val="9"/>
        <color indexed="8"/>
        <rFont val="ＭＳ Ｐ明朝"/>
        <family val="1"/>
        <charset val="128"/>
      </rPr>
      <t>(自主管理歩道)</t>
    </r>
    <rPh sb="0" eb="2">
      <t>コウカイ</t>
    </rPh>
    <rPh sb="2" eb="4">
      <t>クウチ</t>
    </rPh>
    <rPh sb="6" eb="8">
      <t>ジシュ</t>
    </rPh>
    <rPh sb="8" eb="10">
      <t>カンリ</t>
    </rPh>
    <rPh sb="10" eb="12">
      <t>ホドウ</t>
    </rPh>
    <phoneticPr fontId="1"/>
  </si>
  <si>
    <t>計画緑化
面　　　積</t>
    <rPh sb="0" eb="2">
      <t>ケイカク</t>
    </rPh>
    <rPh sb="2" eb="4">
      <t>リョッカ</t>
    </rPh>
    <rPh sb="5" eb="6">
      <t>メン</t>
    </rPh>
    <rPh sb="9" eb="10">
      <t>セキ</t>
    </rPh>
    <phoneticPr fontId="1"/>
  </si>
  <si>
    <t>合　　計</t>
    <rPh sb="0" eb="1">
      <t>ゴウ</t>
    </rPh>
    <rPh sb="3" eb="4">
      <t>ケイ</t>
    </rPh>
    <phoneticPr fontId="1"/>
  </si>
  <si>
    <t>植　　栽
本　　数</t>
    <rPh sb="0" eb="1">
      <t>ウエ</t>
    </rPh>
    <rPh sb="3" eb="4">
      <t>サイ</t>
    </rPh>
    <rPh sb="5" eb="6">
      <t>ホン</t>
    </rPh>
    <rPh sb="8" eb="9">
      <t>スウ</t>
    </rPh>
    <phoneticPr fontId="1"/>
  </si>
  <si>
    <t>①　基準植栽量(樹木形状の換算を行わない場合)</t>
    <rPh sb="2" eb="4">
      <t>キジュン</t>
    </rPh>
    <rPh sb="4" eb="6">
      <t>ショクサイ</t>
    </rPh>
    <rPh sb="6" eb="7">
      <t>リョウ</t>
    </rPh>
    <rPh sb="8" eb="10">
      <t>ジュモク</t>
    </rPh>
    <rPh sb="10" eb="12">
      <t>ケイジョウ</t>
    </rPh>
    <rPh sb="13" eb="15">
      <t>カンザン</t>
    </rPh>
    <rPh sb="16" eb="17">
      <t>オコナ</t>
    </rPh>
    <rPh sb="20" eb="22">
      <t>バアイ</t>
    </rPh>
    <phoneticPr fontId="3"/>
  </si>
  <si>
    <t>）　　×２</t>
    <phoneticPr fontId="3"/>
  </si>
  <si>
    <t>緑化面積とする
接道部植込地
の　実　面　積</t>
    <rPh sb="0" eb="2">
      <t>リョッカ</t>
    </rPh>
    <rPh sb="2" eb="4">
      <t>メンセキ</t>
    </rPh>
    <rPh sb="8" eb="10">
      <t>セツドウ</t>
    </rPh>
    <rPh sb="10" eb="11">
      <t>ブ</t>
    </rPh>
    <rPh sb="11" eb="12">
      <t>ウエ</t>
    </rPh>
    <rPh sb="12" eb="13">
      <t>コミ</t>
    </rPh>
    <rPh sb="13" eb="14">
      <t>チ</t>
    </rPh>
    <rPh sb="17" eb="18">
      <t>ジツ</t>
    </rPh>
    <rPh sb="19" eb="20">
      <t>メン</t>
    </rPh>
    <rPh sb="21" eb="22">
      <t>セキ</t>
    </rPh>
    <phoneticPr fontId="3"/>
  </si>
  <si>
    <t>地上部必要
緑 化 面 積</t>
    <rPh sb="0" eb="2">
      <t>チジョウ</t>
    </rPh>
    <rPh sb="2" eb="3">
      <t>ブ</t>
    </rPh>
    <rPh sb="3" eb="5">
      <t>ヒツヨウ</t>
    </rPh>
    <rPh sb="6" eb="7">
      <t>ミドリ</t>
    </rPh>
    <rPh sb="8" eb="9">
      <t>カ</t>
    </rPh>
    <rPh sb="10" eb="11">
      <t>メン</t>
    </rPh>
    <rPh sb="12" eb="13">
      <t>セキ</t>
    </rPh>
    <phoneticPr fontId="4"/>
  </si>
  <si>
    <t>地上部から屋上部
へ の 振 替 面 積</t>
    <rPh sb="0" eb="2">
      <t>チジョウ</t>
    </rPh>
    <rPh sb="2" eb="3">
      <t>ブ</t>
    </rPh>
    <rPh sb="5" eb="7">
      <t>オクジョウ</t>
    </rPh>
    <rPh sb="7" eb="8">
      <t>ブ</t>
    </rPh>
    <rPh sb="13" eb="14">
      <t>オサム</t>
    </rPh>
    <rPh sb="15" eb="16">
      <t>タイ</t>
    </rPh>
    <rPh sb="17" eb="18">
      <t>メン</t>
    </rPh>
    <rPh sb="19" eb="20">
      <t>セキ</t>
    </rPh>
    <phoneticPr fontId="4"/>
  </si>
  <si>
    <t>分　類</t>
    <rPh sb="0" eb="1">
      <t>フン</t>
    </rPh>
    <rPh sb="2" eb="3">
      <t>ルイ</t>
    </rPh>
    <phoneticPr fontId="1"/>
  </si>
  <si>
    <t>中　木</t>
    <rPh sb="0" eb="1">
      <t>チュウ</t>
    </rPh>
    <rPh sb="2" eb="3">
      <t>モク</t>
    </rPh>
    <phoneticPr fontId="1"/>
  </si>
  <si>
    <t>樹　　高</t>
    <rPh sb="0" eb="1">
      <t>キ</t>
    </rPh>
    <rPh sb="3" eb="4">
      <t>コウ</t>
    </rPh>
    <phoneticPr fontId="1"/>
  </si>
  <si>
    <t>植栽樹木
の 本 数</t>
    <rPh sb="0" eb="2">
      <t>ショクサイ</t>
    </rPh>
    <rPh sb="2" eb="4">
      <t>ジュモク</t>
    </rPh>
    <rPh sb="7" eb="8">
      <t>ボン</t>
    </rPh>
    <rPh sb="9" eb="10">
      <t>スウ</t>
    </rPh>
    <phoneticPr fontId="1"/>
  </si>
  <si>
    <t>1ｍ以上3ｍ未満</t>
    <rPh sb="2" eb="4">
      <t>イジョウ</t>
    </rPh>
    <rPh sb="6" eb="8">
      <t>ミマン</t>
    </rPh>
    <phoneticPr fontId="1"/>
  </si>
  <si>
    <t>3ｍ以上</t>
    <rPh sb="2" eb="4">
      <t>イジョウ</t>
    </rPh>
    <phoneticPr fontId="1"/>
  </si>
  <si>
    <t>　　　　　　　　　　　　　１㎡</t>
    <phoneticPr fontId="1"/>
  </si>
  <si>
    <t>　　　　　　　　　　　　　４㎡</t>
    <phoneticPr fontId="1"/>
  </si>
  <si>
    <t>３ｍ以上</t>
    <rPh sb="2" eb="4">
      <t>イジョウ</t>
    </rPh>
    <phoneticPr fontId="1"/>
  </si>
  <si>
    <t>㎡</t>
    <phoneticPr fontId="9"/>
  </si>
  <si>
    <t>年</t>
    <rPh sb="0" eb="1">
      <t>ネン</t>
    </rPh>
    <phoneticPr fontId="9"/>
  </si>
  <si>
    <t>月</t>
    <rPh sb="0" eb="1">
      <t>ツキ</t>
    </rPh>
    <phoneticPr fontId="9"/>
  </si>
  <si>
    <t>日</t>
    <rPh sb="0" eb="1">
      <t>ニチ</t>
    </rPh>
    <phoneticPr fontId="9"/>
  </si>
  <si>
    <t>％（うち割増</t>
    <phoneticPr fontId="1"/>
  </si>
  <si>
    <t>％）</t>
    <phoneticPr fontId="1"/>
  </si>
  <si>
    <t>地域</t>
    <rPh sb="0" eb="2">
      <t>チイキ</t>
    </rPh>
    <phoneticPr fontId="1"/>
  </si>
  <si>
    <t>年</t>
    <rPh sb="0" eb="1">
      <t>ネン</t>
    </rPh>
    <phoneticPr fontId="1"/>
  </si>
  <si>
    <t>月</t>
    <rPh sb="0" eb="1">
      <t>ツキ</t>
    </rPh>
    <phoneticPr fontId="1"/>
  </si>
  <si>
    <t>〒</t>
    <phoneticPr fontId="1"/>
  </si>
  <si>
    <t>緑　　化
完成予定</t>
    <rPh sb="0" eb="1">
      <t>ミドリ</t>
    </rPh>
    <rPh sb="3" eb="4">
      <t>カ</t>
    </rPh>
    <rPh sb="5" eb="7">
      <t>カンセイ</t>
    </rPh>
    <rPh sb="7" eb="9">
      <t>ヨテイ</t>
    </rPh>
    <phoneticPr fontId="1"/>
  </si>
  <si>
    <t>㎡</t>
    <phoneticPr fontId="1"/>
  </si>
  <si>
    <t>㎡</t>
    <phoneticPr fontId="3"/>
  </si>
  <si>
    <t>㎡</t>
    <phoneticPr fontId="3"/>
  </si>
  <si>
    <t>　×</t>
    <phoneticPr fontId="4"/>
  </si>
  <si>
    <t>=</t>
    <phoneticPr fontId="4"/>
  </si>
  <si>
    <t>（建ぺい率１００％の場合は０．５）</t>
    <rPh sb="1" eb="2">
      <t>ケン</t>
    </rPh>
    <rPh sb="4" eb="5">
      <t>リツ</t>
    </rPh>
    <rPh sb="10" eb="12">
      <t>バアイ</t>
    </rPh>
    <phoneticPr fontId="4"/>
  </si>
  <si>
    <t>㎡</t>
    <phoneticPr fontId="4"/>
  </si>
  <si>
    <t>㎡</t>
    <phoneticPr fontId="1"/>
  </si>
  <si>
    <t>株</t>
    <rPh sb="0" eb="1">
      <t>カブ</t>
    </rPh>
    <phoneticPr fontId="2"/>
  </si>
  <si>
    <t>㎡</t>
    <phoneticPr fontId="2"/>
  </si>
  <si>
    <t>板橋区大規模建築物等指導要綱　　適用事業 　（１） ／ （２） ／ （３） ／ 該当せず</t>
    <rPh sb="0" eb="3">
      <t>イタバシク</t>
    </rPh>
    <rPh sb="3" eb="6">
      <t>ダイキボ</t>
    </rPh>
    <rPh sb="6" eb="9">
      <t>ケンチクブツ</t>
    </rPh>
    <rPh sb="9" eb="10">
      <t>トウ</t>
    </rPh>
    <rPh sb="10" eb="12">
      <t>シドウ</t>
    </rPh>
    <rPh sb="12" eb="14">
      <t>ヨウコウ</t>
    </rPh>
    <rPh sb="16" eb="18">
      <t>テキヨウ</t>
    </rPh>
    <rPh sb="18" eb="20">
      <t>ジギョウ</t>
    </rPh>
    <rPh sb="40" eb="42">
      <t>ガイトウ</t>
    </rPh>
    <phoneticPr fontId="1"/>
  </si>
  <si>
    <t>1ｍ以上</t>
    <rPh sb="2" eb="4">
      <t>イジョウ</t>
    </rPh>
    <phoneticPr fontId="1"/>
  </si>
  <si>
    <t>３　公開空地（自主管理歩道）</t>
    <rPh sb="2" eb="4">
      <t>コウカイ</t>
    </rPh>
    <rPh sb="4" eb="6">
      <t>クウチ</t>
    </rPh>
    <rPh sb="7" eb="9">
      <t>ジシュ</t>
    </rPh>
    <rPh sb="9" eb="11">
      <t>カンリ</t>
    </rPh>
    <rPh sb="11" eb="13">
      <t>ホドウ</t>
    </rPh>
    <phoneticPr fontId="4"/>
  </si>
  <si>
    <t>＋</t>
    <phoneticPr fontId="4"/>
  </si>
  <si>
    <t>）×</t>
    <phoneticPr fontId="1"/>
  </si>
  <si>
    <t>高木の
植栽本数※</t>
    <rPh sb="0" eb="2">
      <t>コウボク</t>
    </rPh>
    <rPh sb="4" eb="6">
      <t>ショクサイ</t>
    </rPh>
    <rPh sb="6" eb="8">
      <t>ホンスウ</t>
    </rPh>
    <phoneticPr fontId="3"/>
  </si>
  <si>
    <t>中木の
植栽本数※</t>
    <rPh sb="0" eb="2">
      <t>チュウボク</t>
    </rPh>
    <rPh sb="4" eb="6">
      <t>ショクサイ</t>
    </rPh>
    <rPh sb="6" eb="8">
      <t>ホンスウ</t>
    </rPh>
    <rPh sb="7" eb="8">
      <t>スモト</t>
    </rPh>
    <phoneticPr fontId="3"/>
  </si>
  <si>
    <t>低木の
植栽本数※</t>
    <rPh sb="0" eb="2">
      <t>テイボク</t>
    </rPh>
    <rPh sb="4" eb="6">
      <t>ショクサイ</t>
    </rPh>
    <rPh sb="6" eb="8">
      <t>ホンスウ</t>
    </rPh>
    <phoneticPr fontId="3"/>
  </si>
  <si>
    <t>※植栽本数は地上部植込地、接道部植込地に実際に植栽する本数を記入してください。</t>
    <rPh sb="1" eb="3">
      <t>ショクサイ</t>
    </rPh>
    <rPh sb="3" eb="5">
      <t>ホンスウ</t>
    </rPh>
    <rPh sb="6" eb="8">
      <t>チジョウ</t>
    </rPh>
    <rPh sb="8" eb="9">
      <t>ブ</t>
    </rPh>
    <rPh sb="9" eb="11">
      <t>ウエコ</t>
    </rPh>
    <rPh sb="11" eb="12">
      <t>チ</t>
    </rPh>
    <rPh sb="13" eb="15">
      <t>セツドウ</t>
    </rPh>
    <rPh sb="15" eb="16">
      <t>ブ</t>
    </rPh>
    <rPh sb="16" eb="18">
      <t>ウエコ</t>
    </rPh>
    <rPh sb="18" eb="19">
      <t>チ</t>
    </rPh>
    <rPh sb="20" eb="22">
      <t>ジッサイ</t>
    </rPh>
    <rPh sb="23" eb="25">
      <t>ショクサイ</t>
    </rPh>
    <rPh sb="27" eb="29">
      <t>ホンスウ</t>
    </rPh>
    <rPh sb="30" eb="32">
      <t>キニュウ</t>
    </rPh>
    <phoneticPr fontId="3"/>
  </si>
  <si>
    <t>氏名（法人・代表者名）</t>
    <rPh sb="0" eb="2">
      <t>シメイ</t>
    </rPh>
    <rPh sb="3" eb="5">
      <t>ホウジン</t>
    </rPh>
    <rPh sb="6" eb="9">
      <t>ダイヒョウシャ</t>
    </rPh>
    <rPh sb="9" eb="10">
      <t>メイ</t>
    </rPh>
    <phoneticPr fontId="8"/>
  </si>
  <si>
    <t>　号に規定する開発行為等を行う土地の</t>
    <rPh sb="1" eb="2">
      <t>ゴウ</t>
    </rPh>
    <rPh sb="3" eb="5">
      <t>キテイ</t>
    </rPh>
    <rPh sb="7" eb="9">
      <t>カイハツ</t>
    </rPh>
    <rPh sb="9" eb="11">
      <t>コウイ</t>
    </rPh>
    <rPh sb="11" eb="12">
      <t>ナド</t>
    </rPh>
    <rPh sb="13" eb="14">
      <t>オコナ</t>
    </rPh>
    <rPh sb="15" eb="17">
      <t>トチ</t>
    </rPh>
    <phoneticPr fontId="8"/>
  </si>
  <si>
    <t>　樹木形状の換算を行う場合は、緑被面積計算表により緑被面積を計算し、次の３つの式を満たしているか確認してください。</t>
    <rPh sb="1" eb="3">
      <t>ジュモク</t>
    </rPh>
    <rPh sb="3" eb="5">
      <t>ケイジョウ</t>
    </rPh>
    <rPh sb="6" eb="8">
      <t>カンザン</t>
    </rPh>
    <rPh sb="9" eb="10">
      <t>オコナ</t>
    </rPh>
    <rPh sb="11" eb="13">
      <t>バアイ</t>
    </rPh>
    <rPh sb="15" eb="17">
      <t>リョクヒ</t>
    </rPh>
    <rPh sb="17" eb="19">
      <t>メンセキ</t>
    </rPh>
    <rPh sb="19" eb="21">
      <t>ケイサン</t>
    </rPh>
    <rPh sb="21" eb="22">
      <t>ヒョウ</t>
    </rPh>
    <rPh sb="25" eb="27">
      <t>リョクヒ</t>
    </rPh>
    <rPh sb="27" eb="29">
      <t>メンセキ</t>
    </rPh>
    <rPh sb="30" eb="32">
      <t>ケイサン</t>
    </rPh>
    <rPh sb="34" eb="35">
      <t>ツギ</t>
    </rPh>
    <rPh sb="39" eb="40">
      <t>シキ</t>
    </rPh>
    <rPh sb="41" eb="42">
      <t>ミ</t>
    </rPh>
    <rPh sb="48" eb="50">
      <t>カクニン</t>
    </rPh>
    <phoneticPr fontId="3"/>
  </si>
  <si>
    <t>ｍ以上</t>
    <rPh sb="1" eb="3">
      <t>イジョウ</t>
    </rPh>
    <phoneticPr fontId="1"/>
  </si>
  <si>
    <t>屋上部緑被面積計算表</t>
    <rPh sb="0" eb="2">
      <t>オクジョウ</t>
    </rPh>
    <rPh sb="2" eb="3">
      <t>ブ</t>
    </rPh>
    <rPh sb="3" eb="5">
      <t>リョクヒ</t>
    </rPh>
    <rPh sb="5" eb="7">
      <t>メンセキ</t>
    </rPh>
    <rPh sb="7" eb="9">
      <t>ケイサン</t>
    </rPh>
    <rPh sb="9" eb="10">
      <t>ヒョウ</t>
    </rPh>
    <phoneticPr fontId="1"/>
  </si>
  <si>
    <t>㎡</t>
    <phoneticPr fontId="1"/>
  </si>
  <si>
    <t>㎡</t>
    <phoneticPr fontId="1"/>
  </si>
  <si>
    <t>㎡</t>
    <phoneticPr fontId="1"/>
  </si>
  <si>
    <t>＝</t>
    <phoneticPr fontId="1"/>
  </si>
  <si>
    <t>＋</t>
    <phoneticPr fontId="1"/>
  </si>
  <si>
    <t>建ぺい率
100%未満の区域
（Ｂ式）</t>
    <rPh sb="0" eb="1">
      <t>ケン</t>
    </rPh>
    <rPh sb="3" eb="4">
      <t>リツ</t>
    </rPh>
    <rPh sb="9" eb="11">
      <t>ミマン</t>
    </rPh>
    <rPh sb="12" eb="13">
      <t>ク</t>
    </rPh>
    <rPh sb="13" eb="14">
      <t>イキ</t>
    </rPh>
    <rPh sb="17" eb="18">
      <t>シキ</t>
    </rPh>
    <phoneticPr fontId="1"/>
  </si>
  <si>
    <t>（1-</t>
    <phoneticPr fontId="1"/>
  </si>
  <si>
    <t>建ぺい率
100%の
区域(樹冠緑被)
（Ａ式）</t>
    <rPh sb="0" eb="1">
      <t>ケン</t>
    </rPh>
    <rPh sb="3" eb="4">
      <t>リツ</t>
    </rPh>
    <rPh sb="11" eb="12">
      <t>ク</t>
    </rPh>
    <rPh sb="12" eb="13">
      <t>イキ</t>
    </rPh>
    <rPh sb="14" eb="16">
      <t>ジュカン</t>
    </rPh>
    <rPh sb="16" eb="18">
      <t>リョクヒ</t>
    </rPh>
    <rPh sb="22" eb="23">
      <t>シキ</t>
    </rPh>
    <phoneticPr fontId="1"/>
  </si>
  <si>
    <t>（通常の場合　)</t>
    <rPh sb="1" eb="3">
      <t>ツウジョウ</t>
    </rPh>
    <rPh sb="4" eb="6">
      <t>バアイ</t>
    </rPh>
    <phoneticPr fontId="1"/>
  </si>
  <si>
    <t>　地上部植込地と接道部植込地を緑化面積に算入する場合は、①の基準植栽量または②の換算植栽量のどちらかの式を満たすように計画してください。</t>
    <rPh sb="1" eb="3">
      <t>チジョウ</t>
    </rPh>
    <rPh sb="3" eb="4">
      <t>ブ</t>
    </rPh>
    <rPh sb="4" eb="5">
      <t>ウエ</t>
    </rPh>
    <rPh sb="5" eb="6">
      <t>コミ</t>
    </rPh>
    <rPh sb="6" eb="7">
      <t>チ</t>
    </rPh>
    <rPh sb="8" eb="10">
      <t>セツドウ</t>
    </rPh>
    <rPh sb="10" eb="11">
      <t>ブ</t>
    </rPh>
    <rPh sb="11" eb="12">
      <t>ウエ</t>
    </rPh>
    <rPh sb="12" eb="13">
      <t>コミ</t>
    </rPh>
    <rPh sb="13" eb="14">
      <t>チ</t>
    </rPh>
    <rPh sb="15" eb="17">
      <t>リョッカ</t>
    </rPh>
    <rPh sb="17" eb="19">
      <t>メンセキ</t>
    </rPh>
    <rPh sb="20" eb="22">
      <t>サンニュウ</t>
    </rPh>
    <rPh sb="24" eb="26">
      <t>バアイ</t>
    </rPh>
    <rPh sb="30" eb="32">
      <t>キジュン</t>
    </rPh>
    <rPh sb="32" eb="34">
      <t>ショクサイ</t>
    </rPh>
    <rPh sb="34" eb="35">
      <t>リョウ</t>
    </rPh>
    <rPh sb="40" eb="42">
      <t>カンザン</t>
    </rPh>
    <rPh sb="42" eb="44">
      <t>ショクサイ</t>
    </rPh>
    <rPh sb="44" eb="45">
      <t>リョウ</t>
    </rPh>
    <rPh sb="51" eb="52">
      <t>シキ</t>
    </rPh>
    <rPh sb="53" eb="54">
      <t>ミ</t>
    </rPh>
    <rPh sb="59" eb="61">
      <t>ケイカク</t>
    </rPh>
    <phoneticPr fontId="3"/>
  </si>
  <si>
    <t>（大規模建築物指導要綱適用事業（１）又は（３）に該当する場合　)</t>
    <rPh sb="1" eb="4">
      <t>ダイキボ</t>
    </rPh>
    <rPh sb="4" eb="7">
      <t>ケンチクブツ</t>
    </rPh>
    <rPh sb="7" eb="9">
      <t>シドウ</t>
    </rPh>
    <rPh sb="9" eb="11">
      <t>ヨウコウ</t>
    </rPh>
    <rPh sb="11" eb="13">
      <t>テキヨウ</t>
    </rPh>
    <rPh sb="13" eb="15">
      <t>ジギョウ</t>
    </rPh>
    <rPh sb="18" eb="19">
      <t>マタ</t>
    </rPh>
    <rPh sb="24" eb="26">
      <t>ガイトウ</t>
    </rPh>
    <rPh sb="28" eb="30">
      <t>バアイ</t>
    </rPh>
    <phoneticPr fontId="1"/>
  </si>
  <si>
    <t>㎡</t>
    <phoneticPr fontId="1"/>
  </si>
  <si>
    <t>＝</t>
    <phoneticPr fontId="1"/>
  </si>
  <si>
    <t>㎡</t>
    <phoneticPr fontId="1"/>
  </si>
  <si>
    <t>建ぺい率
100%の
区域(樹冠緑被)
（Ｃ式）</t>
    <rPh sb="0" eb="1">
      <t>ケン</t>
    </rPh>
    <rPh sb="3" eb="4">
      <t>リツ</t>
    </rPh>
    <rPh sb="11" eb="12">
      <t>ク</t>
    </rPh>
    <rPh sb="12" eb="13">
      <t>イキ</t>
    </rPh>
    <rPh sb="14" eb="16">
      <t>ジュカン</t>
    </rPh>
    <rPh sb="16" eb="18">
      <t>リョクヒ</t>
    </rPh>
    <rPh sb="22" eb="23">
      <t>シキ</t>
    </rPh>
    <phoneticPr fontId="1"/>
  </si>
  <si>
    <t>× （</t>
    <phoneticPr fontId="1"/>
  </si>
  <si>
    <t>／</t>
    <phoneticPr fontId="1"/>
  </si>
  <si>
    <t>㎡</t>
    <phoneticPr fontId="1"/>
  </si>
  <si>
    <t>建ぺい率
100%未満の区域
（Ｃ式）</t>
    <rPh sb="0" eb="1">
      <t>ケン</t>
    </rPh>
    <rPh sb="3" eb="4">
      <t>リツ</t>
    </rPh>
    <rPh sb="9" eb="11">
      <t>ミマン</t>
    </rPh>
    <rPh sb="12" eb="13">
      <t>ク</t>
    </rPh>
    <rPh sb="13" eb="14">
      <t>イキ</t>
    </rPh>
    <rPh sb="17" eb="18">
      <t>シキ</t>
    </rPh>
    <phoneticPr fontId="1"/>
  </si>
  <si>
    <t>）×</t>
    <phoneticPr fontId="1"/>
  </si>
  <si>
    <t>建ぺい率
60%未満の区域
（Ｄ式）</t>
    <rPh sb="0" eb="1">
      <t>ケン</t>
    </rPh>
    <rPh sb="3" eb="4">
      <t>リツ</t>
    </rPh>
    <rPh sb="8" eb="10">
      <t>ミマン</t>
    </rPh>
    <rPh sb="11" eb="12">
      <t>ク</t>
    </rPh>
    <rPh sb="12" eb="13">
      <t>イキ</t>
    </rPh>
    <rPh sb="16" eb="17">
      <t>シキ</t>
    </rPh>
    <phoneticPr fontId="1"/>
  </si>
  <si>
    <t>×（１－</t>
    <phoneticPr fontId="1"/>
  </si>
  <si>
    <t>×</t>
    <phoneticPr fontId="1"/>
  </si>
  <si>
    <t>）＝</t>
    <phoneticPr fontId="1"/>
  </si>
  <si>
    <t>×1.5）＋</t>
    <phoneticPr fontId="1"/>
  </si>
  <si>
    <t>0.2</t>
    <phoneticPr fontId="1"/>
  </si>
  <si>
    <t>注）  計画緑化面積の振替面積とは地上部又は屋上部で緑化が困難な場合に、
　　　それぞれ、屋上部又は地上部に不足分を一定の割合で振替えることがで
　　　 きます。（詳しくは６ページを参照してください）</t>
    <rPh sb="0" eb="1">
      <t>チュウ</t>
    </rPh>
    <rPh sb="4" eb="6">
      <t>ケイカク</t>
    </rPh>
    <rPh sb="6" eb="8">
      <t>リョッカ</t>
    </rPh>
    <rPh sb="8" eb="10">
      <t>メンセキ</t>
    </rPh>
    <rPh sb="11" eb="13">
      <t>フリカエ</t>
    </rPh>
    <rPh sb="13" eb="15">
      <t>メンセキ</t>
    </rPh>
    <rPh sb="17" eb="19">
      <t>チジョウ</t>
    </rPh>
    <rPh sb="19" eb="20">
      <t>ブ</t>
    </rPh>
    <rPh sb="20" eb="21">
      <t>マタ</t>
    </rPh>
    <rPh sb="22" eb="24">
      <t>オクジョウ</t>
    </rPh>
    <rPh sb="24" eb="25">
      <t>ブ</t>
    </rPh>
    <rPh sb="26" eb="28">
      <t>リョッカ</t>
    </rPh>
    <rPh sb="29" eb="31">
      <t>コンナン</t>
    </rPh>
    <rPh sb="32" eb="34">
      <t>バアイ</t>
    </rPh>
    <rPh sb="45" eb="47">
      <t>オクジョウ</t>
    </rPh>
    <rPh sb="47" eb="48">
      <t>ブ</t>
    </rPh>
    <rPh sb="48" eb="49">
      <t>マタ</t>
    </rPh>
    <rPh sb="50" eb="52">
      <t>チジョウ</t>
    </rPh>
    <rPh sb="52" eb="53">
      <t>ブ</t>
    </rPh>
    <rPh sb="54" eb="57">
      <t>フソクブン</t>
    </rPh>
    <rPh sb="58" eb="60">
      <t>イッテイ</t>
    </rPh>
    <rPh sb="61" eb="63">
      <t>ワリアイ</t>
    </rPh>
    <rPh sb="64" eb="65">
      <t>フ</t>
    </rPh>
    <rPh sb="65" eb="66">
      <t>カ</t>
    </rPh>
    <rPh sb="82" eb="83">
      <t>クワ</t>
    </rPh>
    <rPh sb="91" eb="93">
      <t>サンショウ</t>
    </rPh>
    <phoneticPr fontId="1"/>
  </si>
  <si>
    <t>２　開発行為等を行う土地の面積</t>
    <rPh sb="2" eb="4">
      <t>カイハツ</t>
    </rPh>
    <rPh sb="4" eb="6">
      <t>コウイ</t>
    </rPh>
    <rPh sb="6" eb="7">
      <t>トウ</t>
    </rPh>
    <rPh sb="8" eb="9">
      <t>オコナ</t>
    </rPh>
    <rPh sb="10" eb="12">
      <t>トチ</t>
    </rPh>
    <rPh sb="13" eb="15">
      <t>メンセキ</t>
    </rPh>
    <phoneticPr fontId="8"/>
  </si>
  <si>
    <t>１　開発行為等を行う土地の所在地</t>
    <rPh sb="2" eb="4">
      <t>カイハツ</t>
    </rPh>
    <rPh sb="4" eb="6">
      <t>コウイ</t>
    </rPh>
    <rPh sb="6" eb="7">
      <t>トウ</t>
    </rPh>
    <rPh sb="8" eb="9">
      <t>オコナ</t>
    </rPh>
    <rPh sb="10" eb="12">
      <t>トチ</t>
    </rPh>
    <rPh sb="13" eb="16">
      <t>ショザイチ</t>
    </rPh>
    <phoneticPr fontId="8"/>
  </si>
  <si>
    <t>空欄に必要事項を記入してください。</t>
    <rPh sb="0" eb="2">
      <t>クウラン</t>
    </rPh>
    <rPh sb="3" eb="5">
      <t>ヒツヨウ</t>
    </rPh>
    <rPh sb="5" eb="7">
      <t>ジコウ</t>
    </rPh>
    <rPh sb="8" eb="10">
      <t>キニュウ</t>
    </rPh>
    <phoneticPr fontId="1"/>
  </si>
  <si>
    <t>　樹冠緑被を緑化面積に算入する場合は、次の①または②の式を満たすように計画してください。
ただし、樹冠緑被については、緑被面積計算表により緑被面積を計算します。
※この手法は建ぺい率が１００％となる場合のみ緑化面積として算入することができます。</t>
    <rPh sb="1" eb="3">
      <t>ジュカン</t>
    </rPh>
    <rPh sb="3" eb="5">
      <t>リョクヒ</t>
    </rPh>
    <rPh sb="6" eb="8">
      <t>リョッカ</t>
    </rPh>
    <rPh sb="8" eb="10">
      <t>メンセキ</t>
    </rPh>
    <rPh sb="11" eb="13">
      <t>サンニュウ</t>
    </rPh>
    <rPh sb="15" eb="17">
      <t>バアイ</t>
    </rPh>
    <rPh sb="19" eb="20">
      <t>ツギ</t>
    </rPh>
    <rPh sb="27" eb="28">
      <t>シキ</t>
    </rPh>
    <rPh sb="29" eb="30">
      <t>ミ</t>
    </rPh>
    <rPh sb="35" eb="37">
      <t>ケイカク</t>
    </rPh>
    <rPh sb="49" eb="51">
      <t>ジュカン</t>
    </rPh>
    <rPh sb="51" eb="53">
      <t>リョクヒ</t>
    </rPh>
    <rPh sb="59" eb="61">
      <t>リョクヒ</t>
    </rPh>
    <rPh sb="61" eb="63">
      <t>メンセキ</t>
    </rPh>
    <rPh sb="63" eb="65">
      <t>ケイサン</t>
    </rPh>
    <rPh sb="65" eb="66">
      <t>ヒョウ</t>
    </rPh>
    <rPh sb="69" eb="71">
      <t>リョクヒ</t>
    </rPh>
    <rPh sb="71" eb="73">
      <t>メンセキ</t>
    </rPh>
    <rPh sb="74" eb="76">
      <t>ケイサン</t>
    </rPh>
    <rPh sb="84" eb="86">
      <t>シュホウ</t>
    </rPh>
    <rPh sb="87" eb="88">
      <t>ケン</t>
    </rPh>
    <rPh sb="90" eb="91">
      <t>リツ</t>
    </rPh>
    <rPh sb="99" eb="101">
      <t>バアイ</t>
    </rPh>
    <rPh sb="103" eb="105">
      <t>リョッカ</t>
    </rPh>
    <rPh sb="105" eb="107">
      <t>メンセキ</t>
    </rPh>
    <rPh sb="110" eb="112">
      <t>サンニュウ</t>
    </rPh>
    <phoneticPr fontId="4"/>
  </si>
  <si>
    <t>　公開空地（自主管理歩道）を緑化面積に算入する場合は、緑被面積計算表により緑被面積を計算し、次の式を満たすように計画してください。</t>
    <rPh sb="1" eb="3">
      <t>コウカイ</t>
    </rPh>
    <rPh sb="3" eb="5">
      <t>クウチ</t>
    </rPh>
    <rPh sb="6" eb="8">
      <t>ジシュ</t>
    </rPh>
    <rPh sb="8" eb="10">
      <t>カンリ</t>
    </rPh>
    <rPh sb="10" eb="12">
      <t>ホドウ</t>
    </rPh>
    <rPh sb="14" eb="16">
      <t>リョッカ</t>
    </rPh>
    <rPh sb="16" eb="18">
      <t>メンセキ</t>
    </rPh>
    <rPh sb="19" eb="21">
      <t>サンニュウ</t>
    </rPh>
    <rPh sb="23" eb="25">
      <t>バアイ</t>
    </rPh>
    <rPh sb="27" eb="29">
      <t>リョクヒ</t>
    </rPh>
    <rPh sb="29" eb="31">
      <t>メンセキ</t>
    </rPh>
    <rPh sb="31" eb="33">
      <t>ケイサン</t>
    </rPh>
    <rPh sb="33" eb="34">
      <t>ヒョウ</t>
    </rPh>
    <rPh sb="37" eb="39">
      <t>リョクヒ</t>
    </rPh>
    <rPh sb="39" eb="41">
      <t>メンセキ</t>
    </rPh>
    <rPh sb="42" eb="44">
      <t>ケイサン</t>
    </rPh>
    <rPh sb="46" eb="47">
      <t>ツギ</t>
    </rPh>
    <rPh sb="48" eb="49">
      <t>シキ</t>
    </rPh>
    <rPh sb="50" eb="51">
      <t>ミ</t>
    </rPh>
    <rPh sb="56" eb="58">
      <t>ケイカク</t>
    </rPh>
    <phoneticPr fontId="4"/>
  </si>
  <si>
    <t>振替先の屋上部の緑化面積は、緑被面積の合計でとることができます。（換算は手引き９ページ
を参照してください）屋上部緑化面積計算表により振替面積を計算してください。</t>
    <rPh sb="0" eb="2">
      <t>フリカエ</t>
    </rPh>
    <rPh sb="2" eb="3">
      <t>サキ</t>
    </rPh>
    <rPh sb="4" eb="6">
      <t>オクジョウ</t>
    </rPh>
    <rPh sb="6" eb="7">
      <t>ブ</t>
    </rPh>
    <rPh sb="8" eb="10">
      <t>リョッカ</t>
    </rPh>
    <rPh sb="10" eb="12">
      <t>メンセキ</t>
    </rPh>
    <rPh sb="14" eb="16">
      <t>リョクヒ</t>
    </rPh>
    <rPh sb="16" eb="18">
      <t>メンセキ</t>
    </rPh>
    <rPh sb="19" eb="21">
      <t>ゴウケイ</t>
    </rPh>
    <rPh sb="33" eb="35">
      <t>カンザン</t>
    </rPh>
    <rPh sb="36" eb="38">
      <t>テビ</t>
    </rPh>
    <rPh sb="54" eb="56">
      <t>オクジョウ</t>
    </rPh>
    <rPh sb="56" eb="57">
      <t>ブ</t>
    </rPh>
    <rPh sb="57" eb="59">
      <t>リョッカ</t>
    </rPh>
    <rPh sb="59" eb="61">
      <t>メンセキ</t>
    </rPh>
    <rPh sb="61" eb="63">
      <t>ケイサン</t>
    </rPh>
    <rPh sb="63" eb="64">
      <t>ヒョウ</t>
    </rPh>
    <rPh sb="67" eb="69">
      <t>フリカエ</t>
    </rPh>
    <rPh sb="69" eb="71">
      <t>メンセキ</t>
    </rPh>
    <rPh sb="72" eb="74">
      <t>ケイサン</t>
    </rPh>
    <phoneticPr fontId="4"/>
  </si>
  <si>
    <t>　　１　この計算表は、緑化面積の種別(各植込地、各公開空地、樹冠緑被等）ごとに作成してください。</t>
    <rPh sb="6" eb="8">
      <t>ケイサン</t>
    </rPh>
    <rPh sb="8" eb="9">
      <t>ヒョウ</t>
    </rPh>
    <rPh sb="11" eb="13">
      <t>リョッカ</t>
    </rPh>
    <rPh sb="13" eb="15">
      <t>メンセキ</t>
    </rPh>
    <rPh sb="16" eb="18">
      <t>シュベツ</t>
    </rPh>
    <rPh sb="19" eb="20">
      <t>カク</t>
    </rPh>
    <rPh sb="20" eb="21">
      <t>ウエ</t>
    </rPh>
    <rPh sb="21" eb="22">
      <t>コミ</t>
    </rPh>
    <rPh sb="22" eb="23">
      <t>チ</t>
    </rPh>
    <rPh sb="24" eb="25">
      <t>カク</t>
    </rPh>
    <rPh sb="25" eb="27">
      <t>コウカイ</t>
    </rPh>
    <rPh sb="27" eb="29">
      <t>クウチ</t>
    </rPh>
    <rPh sb="30" eb="32">
      <t>ジュカン</t>
    </rPh>
    <rPh sb="32" eb="34">
      <t>リョクヒ</t>
    </rPh>
    <rPh sb="34" eb="35">
      <t>トウ</t>
    </rPh>
    <rPh sb="39" eb="41">
      <t>サクセイ</t>
    </rPh>
    <phoneticPr fontId="1"/>
  </si>
  <si>
    <t>　　　　により算出してください。</t>
    <phoneticPr fontId="1"/>
  </si>
  <si>
    <r>
      <t>　樹木７ｍ以上の樹冠投影面積は、次に示す算出式により算出してください。
　緑被面積＝（樹高×０．７）</t>
    </r>
    <r>
      <rPr>
        <vertAlign val="superscript"/>
        <sz val="9"/>
        <color indexed="8"/>
        <rFont val="ＭＳ Ｐ明朝"/>
        <family val="1"/>
        <charset val="128"/>
      </rPr>
      <t>2</t>
    </r>
    <r>
      <rPr>
        <sz val="11"/>
        <color indexed="8"/>
        <rFont val="ＭＳ Ｐ明朝"/>
        <family val="1"/>
        <charset val="128"/>
      </rPr>
      <t>×３×１／４(小数第１位を四捨五入)</t>
    </r>
    <rPh sb="1" eb="3">
      <t>ジュモク</t>
    </rPh>
    <rPh sb="5" eb="7">
      <t>イジョウ</t>
    </rPh>
    <rPh sb="8" eb="10">
      <t>ジュカン</t>
    </rPh>
    <rPh sb="10" eb="12">
      <t>トウエイ</t>
    </rPh>
    <rPh sb="12" eb="14">
      <t>メンセキ</t>
    </rPh>
    <rPh sb="16" eb="17">
      <t>ツギ</t>
    </rPh>
    <rPh sb="18" eb="19">
      <t>シメ</t>
    </rPh>
    <rPh sb="20" eb="22">
      <t>サンシュツ</t>
    </rPh>
    <rPh sb="22" eb="23">
      <t>シキ</t>
    </rPh>
    <rPh sb="26" eb="28">
      <t>サンシュツ</t>
    </rPh>
    <rPh sb="37" eb="39">
      <t>リョクヒ</t>
    </rPh>
    <rPh sb="39" eb="41">
      <t>メンセキ</t>
    </rPh>
    <phoneticPr fontId="2"/>
  </si>
  <si>
    <t xml:space="preserve">
㊞</t>
    <phoneticPr fontId="1"/>
  </si>
  <si>
    <t>第９号様式（第７条の３関係）</t>
    <rPh sb="0" eb="1">
      <t>ダイ</t>
    </rPh>
    <rPh sb="2" eb="3">
      <t>ゴウ</t>
    </rPh>
    <rPh sb="3" eb="5">
      <t>ヨウシキ</t>
    </rPh>
    <rPh sb="6" eb="7">
      <t>ダイ</t>
    </rPh>
    <rPh sb="8" eb="9">
      <t>ジョウ</t>
    </rPh>
    <rPh sb="11" eb="13">
      <t>カンケイ</t>
    </rPh>
    <phoneticPr fontId="1"/>
  </si>
  <si>
    <t>年</t>
    <rPh sb="0" eb="1">
      <t>ネン</t>
    </rPh>
    <phoneticPr fontId="28"/>
  </si>
  <si>
    <t>月</t>
    <rPh sb="0" eb="1">
      <t>ツキ</t>
    </rPh>
    <phoneticPr fontId="28"/>
  </si>
  <si>
    <t>日</t>
    <rPh sb="0" eb="1">
      <t>ニチ</t>
    </rPh>
    <phoneticPr fontId="1"/>
  </si>
  <si>
    <t>日</t>
    <rPh sb="0" eb="1">
      <t>ニチ</t>
    </rPh>
    <phoneticPr fontId="28"/>
  </si>
  <si>
    <t>（あて先）</t>
    <rPh sb="3" eb="4">
      <t>サキ</t>
    </rPh>
    <phoneticPr fontId="1"/>
  </si>
  <si>
    <t>　東京都板橋区長</t>
    <rPh sb="1" eb="4">
      <t>トウキョウト</t>
    </rPh>
    <rPh sb="4" eb="7">
      <t>イタバシク</t>
    </rPh>
    <rPh sb="7" eb="8">
      <t>チョウ</t>
    </rPh>
    <phoneticPr fontId="1"/>
  </si>
  <si>
    <t>事業者　　住所（所在地）</t>
    <rPh sb="0" eb="3">
      <t>ジギョウシャ</t>
    </rPh>
    <rPh sb="5" eb="7">
      <t>ジュウショ</t>
    </rPh>
    <rPh sb="8" eb="11">
      <t>ショザイチ</t>
    </rPh>
    <phoneticPr fontId="1"/>
  </si>
  <si>
    <t>　　　印</t>
    <rPh sb="3" eb="4">
      <t>イン</t>
    </rPh>
    <phoneticPr fontId="1"/>
  </si>
  <si>
    <t>　　　　　　　　　　　　　　　　　  事　業　者　変　更　届</t>
    <rPh sb="19" eb="20">
      <t>コト</t>
    </rPh>
    <rPh sb="21" eb="22">
      <t>ギョウ</t>
    </rPh>
    <rPh sb="23" eb="24">
      <t>シャ</t>
    </rPh>
    <rPh sb="25" eb="26">
      <t>ヘン</t>
    </rPh>
    <rPh sb="27" eb="28">
      <t>サラ</t>
    </rPh>
    <rPh sb="29" eb="30">
      <t>トドケ</t>
    </rPh>
    <phoneticPr fontId="1"/>
  </si>
  <si>
    <t>　　　年　　月　　日付、　　　板土み導第　　号の</t>
    <rPh sb="3" eb="4">
      <t>ネン</t>
    </rPh>
    <rPh sb="6" eb="7">
      <t>ガツ</t>
    </rPh>
    <rPh sb="9" eb="10">
      <t>ニチ</t>
    </rPh>
    <rPh sb="10" eb="11">
      <t>ヅケ</t>
    </rPh>
    <rPh sb="15" eb="16">
      <t>イタ</t>
    </rPh>
    <rPh sb="16" eb="17">
      <t>ド</t>
    </rPh>
    <rPh sb="18" eb="19">
      <t>ドウ</t>
    </rPh>
    <rPh sb="19" eb="20">
      <t>ダイ</t>
    </rPh>
    <rPh sb="22" eb="23">
      <t>ゴウ</t>
    </rPh>
    <phoneticPr fontId="1"/>
  </si>
  <si>
    <t>で適合を通知</t>
    <rPh sb="1" eb="3">
      <t>テキゴウ</t>
    </rPh>
    <rPh sb="4" eb="6">
      <t>ツウチ</t>
    </rPh>
    <phoneticPr fontId="1"/>
  </si>
  <si>
    <t>された東京都板橋区緑化の推進に関する条例(昭和54年板橋区条例第36号)</t>
    <rPh sb="3" eb="6">
      <t>トウキョウト</t>
    </rPh>
    <rPh sb="6" eb="9">
      <t>イタバシク</t>
    </rPh>
    <rPh sb="9" eb="11">
      <t>リョッカ</t>
    </rPh>
    <rPh sb="12" eb="14">
      <t>スイシン</t>
    </rPh>
    <rPh sb="15" eb="16">
      <t>カン</t>
    </rPh>
    <rPh sb="18" eb="20">
      <t>ジョウレイ</t>
    </rPh>
    <rPh sb="21" eb="23">
      <t>ショウワ</t>
    </rPh>
    <rPh sb="25" eb="26">
      <t>ネン</t>
    </rPh>
    <rPh sb="26" eb="29">
      <t>イタバシク</t>
    </rPh>
    <rPh sb="29" eb="31">
      <t>ジョウレイ</t>
    </rPh>
    <rPh sb="31" eb="32">
      <t>ダイ</t>
    </rPh>
    <rPh sb="34" eb="35">
      <t>ゴウ</t>
    </rPh>
    <phoneticPr fontId="1"/>
  </si>
  <si>
    <t>第13条の３第１項の規定による緑化に関する計画について、下記の事業者が</t>
    <rPh sb="0" eb="1">
      <t>ダイ</t>
    </rPh>
    <rPh sb="3" eb="4">
      <t>ジョウ</t>
    </rPh>
    <rPh sb="6" eb="7">
      <t>ダイ</t>
    </rPh>
    <rPh sb="8" eb="9">
      <t>コウ</t>
    </rPh>
    <rPh sb="10" eb="12">
      <t>キテイ</t>
    </rPh>
    <rPh sb="15" eb="17">
      <t>リョッカ</t>
    </rPh>
    <rPh sb="18" eb="19">
      <t>カン</t>
    </rPh>
    <rPh sb="21" eb="23">
      <t>ケイカク</t>
    </rPh>
    <rPh sb="28" eb="30">
      <t>カキ</t>
    </rPh>
    <rPh sb="31" eb="34">
      <t>ジギョウシャ</t>
    </rPh>
    <phoneticPr fontId="1"/>
  </si>
  <si>
    <t>変更となりましたのでお届けします。</t>
    <rPh sb="0" eb="2">
      <t>ヘンコウ</t>
    </rPh>
    <rPh sb="11" eb="12">
      <t>トド</t>
    </rPh>
    <phoneticPr fontId="1"/>
  </si>
  <si>
    <t xml:space="preserve">    記</t>
    <rPh sb="4" eb="5">
      <t>キ</t>
    </rPh>
    <phoneticPr fontId="1"/>
  </si>
  <si>
    <t>１　変更前の事業者</t>
    <rPh sb="2" eb="4">
      <t>ヘンコウ</t>
    </rPh>
    <rPh sb="4" eb="5">
      <t>マエ</t>
    </rPh>
    <rPh sb="6" eb="9">
      <t>ジギョウシャ</t>
    </rPh>
    <phoneticPr fontId="1"/>
  </si>
  <si>
    <t>　　住所（所在地）</t>
    <phoneticPr fontId="1"/>
  </si>
  <si>
    <t>印</t>
    <rPh sb="0" eb="1">
      <t>イン</t>
    </rPh>
    <phoneticPr fontId="1"/>
  </si>
  <si>
    <t>２　変更の理由</t>
    <rPh sb="2" eb="4">
      <t>ヘンコウ</t>
    </rPh>
    <rPh sb="5" eb="7">
      <t>リユウ</t>
    </rPh>
    <phoneticPr fontId="1"/>
  </si>
  <si>
    <t>　　　　　　　</t>
    <phoneticPr fontId="1"/>
  </si>
  <si>
    <t>３　変更年月日</t>
    <rPh sb="2" eb="4">
      <t>ヘンコウ</t>
    </rPh>
    <rPh sb="4" eb="7">
      <t>ネンガッピ</t>
    </rPh>
    <phoneticPr fontId="1"/>
  </si>
  <si>
    <t>（規格ＪＩＳ　　Ａ４）</t>
    <rPh sb="1" eb="3">
      <t>キカク</t>
    </rPh>
    <phoneticPr fontId="1"/>
  </si>
  <si>
    <t xml:space="preserve">
㊞</t>
    <phoneticPr fontId="1"/>
  </si>
  <si>
    <t>第７号様式（第７条の２関係）</t>
    <rPh sb="0" eb="1">
      <t>ダイ</t>
    </rPh>
    <rPh sb="2" eb="3">
      <t>ゴウ</t>
    </rPh>
    <rPh sb="3" eb="5">
      <t>ヨウシキ</t>
    </rPh>
    <rPh sb="6" eb="7">
      <t>ダイ</t>
    </rPh>
    <rPh sb="8" eb="9">
      <t>ジョウ</t>
    </rPh>
    <rPh sb="11" eb="13">
      <t>カンケイ</t>
    </rPh>
    <phoneticPr fontId="1"/>
  </si>
  <si>
    <t>　　　　　　　　　　　　　　　　　 緑　化　完　了　届　出　書</t>
    <rPh sb="18" eb="19">
      <t>ミドリ</t>
    </rPh>
    <rPh sb="20" eb="21">
      <t>カ</t>
    </rPh>
    <rPh sb="22" eb="23">
      <t>カン</t>
    </rPh>
    <rPh sb="24" eb="25">
      <t>リョウ</t>
    </rPh>
    <rPh sb="26" eb="27">
      <t>トドケ</t>
    </rPh>
    <rPh sb="28" eb="29">
      <t>デ</t>
    </rPh>
    <rPh sb="30" eb="31">
      <t>ショ</t>
    </rPh>
    <phoneticPr fontId="1"/>
  </si>
  <si>
    <t>第13条の３第１項の規定による緑化に関する計画に基づき、下記の開発行為</t>
    <rPh sb="0" eb="1">
      <t>ダイ</t>
    </rPh>
    <rPh sb="3" eb="4">
      <t>ジョウ</t>
    </rPh>
    <rPh sb="6" eb="7">
      <t>ダイ</t>
    </rPh>
    <rPh sb="8" eb="9">
      <t>コウ</t>
    </rPh>
    <rPh sb="10" eb="12">
      <t>キテイ</t>
    </rPh>
    <rPh sb="15" eb="17">
      <t>リョッカ</t>
    </rPh>
    <rPh sb="18" eb="19">
      <t>カン</t>
    </rPh>
    <rPh sb="21" eb="23">
      <t>ケイカク</t>
    </rPh>
    <rPh sb="24" eb="25">
      <t>モト</t>
    </rPh>
    <rPh sb="28" eb="30">
      <t>カキ</t>
    </rPh>
    <rPh sb="31" eb="33">
      <t>カイハツ</t>
    </rPh>
    <rPh sb="33" eb="35">
      <t>コウイ</t>
    </rPh>
    <phoneticPr fontId="1"/>
  </si>
  <si>
    <t>等に係る緑化（保存に関する事項も含む。）が完了したので、完了写真を添え</t>
    <rPh sb="0" eb="1">
      <t>トウ</t>
    </rPh>
    <rPh sb="2" eb="3">
      <t>カカワ</t>
    </rPh>
    <rPh sb="4" eb="6">
      <t>リョッカ</t>
    </rPh>
    <rPh sb="7" eb="8">
      <t>ホ</t>
    </rPh>
    <rPh sb="30" eb="32">
      <t>シャシン</t>
    </rPh>
    <rPh sb="33" eb="34">
      <t>ソ</t>
    </rPh>
    <phoneticPr fontId="1"/>
  </si>
  <si>
    <t>てお届けします。</t>
    <rPh sb="2" eb="3">
      <t>トド</t>
    </rPh>
    <phoneticPr fontId="1"/>
  </si>
  <si>
    <t xml:space="preserve">     記</t>
    <rPh sb="5" eb="6">
      <t>キ</t>
    </rPh>
    <phoneticPr fontId="1"/>
  </si>
  <si>
    <t>１　開発行為等を行った土地の所在地</t>
    <rPh sb="2" eb="4">
      <t>カイハツ</t>
    </rPh>
    <rPh sb="4" eb="6">
      <t>コウイ</t>
    </rPh>
    <rPh sb="6" eb="7">
      <t>トウ</t>
    </rPh>
    <rPh sb="8" eb="9">
      <t>オコナ</t>
    </rPh>
    <rPh sb="11" eb="13">
      <t>トチ</t>
    </rPh>
    <rPh sb="14" eb="17">
      <t>ショザイチ</t>
    </rPh>
    <phoneticPr fontId="1"/>
  </si>
  <si>
    <t>　　（１）地番</t>
    <rPh sb="5" eb="7">
      <t>チバン</t>
    </rPh>
    <phoneticPr fontId="1"/>
  </si>
  <si>
    <t>板橋区</t>
    <rPh sb="0" eb="3">
      <t>イタバシク</t>
    </rPh>
    <phoneticPr fontId="1"/>
  </si>
  <si>
    <t>　　（２）住居表示</t>
    <rPh sb="5" eb="7">
      <t>ジュウキョ</t>
    </rPh>
    <rPh sb="7" eb="9">
      <t>ヒョウジ</t>
    </rPh>
    <phoneticPr fontId="1"/>
  </si>
  <si>
    <t>２　開発行為等を行った土地の面積</t>
    <rPh sb="2" eb="4">
      <t>カイハツ</t>
    </rPh>
    <rPh sb="4" eb="6">
      <t>コウイ</t>
    </rPh>
    <rPh sb="6" eb="7">
      <t>トウ</t>
    </rPh>
    <rPh sb="8" eb="9">
      <t>オコナ</t>
    </rPh>
    <rPh sb="11" eb="13">
      <t>トチ</t>
    </rPh>
    <rPh sb="14" eb="16">
      <t>メンセキ</t>
    </rPh>
    <phoneticPr fontId="1"/>
  </si>
  <si>
    <t>㎡</t>
    <phoneticPr fontId="1"/>
  </si>
  <si>
    <t>　　　　　　　　　　≧　　　　　　　(</t>
    <phoneticPr fontId="3"/>
  </si>
  <si>
    <t>　≧ （</t>
    <phoneticPr fontId="3"/>
  </si>
  <si>
    <t>緑化(保全に関する事項を含む。)に関する計画を策定したので、下記のとおり</t>
    <rPh sb="0" eb="2">
      <t>リョクカ</t>
    </rPh>
    <rPh sb="3" eb="5">
      <t>ホゼン</t>
    </rPh>
    <rPh sb="6" eb="7">
      <t>カン</t>
    </rPh>
    <rPh sb="9" eb="11">
      <t>ジコウ</t>
    </rPh>
    <rPh sb="12" eb="13">
      <t>フク</t>
    </rPh>
    <rPh sb="17" eb="18">
      <t>カン</t>
    </rPh>
    <rPh sb="20" eb="22">
      <t>ケイカク</t>
    </rPh>
    <rPh sb="23" eb="25">
      <t>サクテイ</t>
    </rPh>
    <rPh sb="30" eb="32">
      <t>カキ</t>
    </rPh>
    <phoneticPr fontId="8"/>
  </si>
  <si>
    <t>お届けします。</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</si>
</sst>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 "/>
    <numFmt numFmtId="177" formatCode="0.00_ "/>
    <numFmt numFmtId="178" formatCode="0;;;@"/>
    <numFmt numFmtId="179" formatCode="0.00;;;@"/>
    <numFmt numFmtId="180" formatCode="0.0_ "/>
  </numFmts>
  <fonts count="2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ＭＳ Ｐ明朝"/>
      <family val="1"/>
      <charset val="128"/>
    </font>
    <font>
      <sz val="14"/>
      <color indexed="8"/>
      <name val="ＭＳ Ｐ明朝"/>
      <family val="1"/>
      <charset val="128"/>
    </font>
    <font>
      <vertAlign val="superscript"/>
      <sz val="9"/>
      <color indexed="8"/>
      <name val="ＭＳ Ｐ明朝"/>
      <family val="1"/>
      <charset val="128"/>
    </font>
    <font>
      <sz val="6"/>
      <name val="ＭＳ Ｐゴシック"/>
      <family val="3"/>
      <charset val="128"/>
    </font>
    <font>
      <sz val="6"/>
      <name val="ＭＳ Ｐゴシック"/>
      <family val="3"/>
      <charset val="128"/>
    </font>
    <font>
      <sz val="9"/>
      <color indexed="8"/>
      <name val="ＭＳ Ｐ明朝"/>
      <family val="1"/>
      <charset val="128"/>
    </font>
    <font>
      <sz val="10"/>
      <name val="ＭＳ ゴシック"/>
      <family val="3"/>
      <charset val="128"/>
    </font>
    <font>
      <sz val="6"/>
      <name val="ＭＳ Ｐゴシック"/>
      <family val="3"/>
      <charset val="128"/>
    </font>
    <font>
      <sz val="6"/>
      <name val="ＭＳ Ｐゴシック"/>
      <family val="3"/>
      <charset val="128"/>
    </font>
    <font>
      <sz val="11"/>
      <color theme="1"/>
      <name val="ＭＳ Ｐ明朝"/>
      <family val="1"/>
      <charset val="128"/>
    </font>
    <font>
      <sz val="20"/>
      <color theme="1"/>
      <name val="ＭＳ Ｐ明朝"/>
      <family val="1"/>
      <charset val="128"/>
    </font>
    <font>
      <sz val="14"/>
      <color theme="1"/>
      <name val="ＭＳ Ｐゴシック"/>
      <family val="3"/>
      <charset val="128"/>
      <scheme val="minor"/>
    </font>
    <font>
      <b/>
      <sz val="14"/>
      <color theme="1"/>
      <name val="ＭＳ Ｐ明朝"/>
      <family val="1"/>
      <charset val="128"/>
    </font>
    <font>
      <sz val="12"/>
      <color theme="1"/>
      <name val="ＭＳ Ｐ明朝"/>
      <family val="1"/>
      <charset val="128"/>
    </font>
    <font>
      <b/>
      <sz val="18"/>
      <color theme="1"/>
      <name val="ＭＳ Ｐ明朝"/>
      <family val="1"/>
      <charset val="128"/>
    </font>
    <font>
      <sz val="9"/>
      <color theme="1"/>
      <name val="ＭＳ Ｐゴシック"/>
      <family val="3"/>
      <charset val="128"/>
      <scheme val="minor"/>
    </font>
    <font>
      <sz val="10"/>
      <color theme="1"/>
      <name val="ＭＳ Ｐ明朝"/>
      <family val="1"/>
      <charset val="128"/>
    </font>
    <font>
      <sz val="10"/>
      <color theme="1"/>
      <name val="ＭＳ Ｐゴシック"/>
      <family val="3"/>
      <charset val="128"/>
      <scheme val="minor"/>
    </font>
    <font>
      <sz val="9"/>
      <color theme="1"/>
      <name val="ＭＳ Ｐ明朝"/>
      <family val="1"/>
      <charset val="128"/>
    </font>
    <font>
      <sz val="8"/>
      <color theme="1"/>
      <name val="ＭＳ Ｐ明朝"/>
      <family val="1"/>
      <charset val="128"/>
    </font>
    <font>
      <sz val="50"/>
      <color theme="1"/>
      <name val="ＭＳ Ｐ明朝"/>
      <family val="1"/>
      <charset val="128"/>
    </font>
    <font>
      <sz val="14"/>
      <color theme="1"/>
      <name val="ＭＳ Ｐ明朝"/>
      <family val="1"/>
      <charset val="128"/>
    </font>
    <font>
      <u/>
      <sz val="11"/>
      <color theme="1"/>
      <name val="ＭＳ Ｐ明朝"/>
      <family val="1"/>
      <charset val="128"/>
    </font>
    <font>
      <sz val="6"/>
      <name val="ＭＳ Ｐゴシック"/>
      <family val="3"/>
      <charset val="128"/>
      <scheme val="minor"/>
    </font>
  </fonts>
  <fills count="7">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3" tint="0.79998168889431442"/>
        <bgColor indexed="64"/>
      </patternFill>
    </fill>
  </fills>
  <borders count="9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thin">
        <color indexed="64"/>
      </top>
      <bottom style="medium">
        <color indexed="64"/>
      </bottom>
      <diagonal/>
    </border>
    <border>
      <left/>
      <right/>
      <top style="dashed">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dotted">
        <color indexed="64"/>
      </right>
      <top style="dott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diagonalUp="1">
      <left style="thin">
        <color indexed="64"/>
      </left>
      <right style="medium">
        <color indexed="64"/>
      </right>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11" fillId="0" borderId="0">
      <alignment vertical="center"/>
    </xf>
  </cellStyleXfs>
  <cellXfs count="722">
    <xf numFmtId="0" fontId="0" fillId="0" borderId="0" xfId="0">
      <alignment vertical="center"/>
    </xf>
    <xf numFmtId="0" fontId="14" fillId="0" borderId="0" xfId="0" applyFont="1">
      <alignment vertical="center"/>
    </xf>
    <xf numFmtId="0" fontId="14" fillId="0" borderId="0" xfId="0" applyFont="1" applyFill="1" applyBorder="1" applyAlignment="1">
      <alignment vertical="center"/>
    </xf>
    <xf numFmtId="0" fontId="14" fillId="0" borderId="1" xfId="0" applyFont="1" applyBorder="1">
      <alignment vertical="center"/>
    </xf>
    <xf numFmtId="0" fontId="0" fillId="0" borderId="0" xfId="0" applyAlignment="1">
      <alignment horizontal="center" vertical="center"/>
    </xf>
    <xf numFmtId="0" fontId="15" fillId="0" borderId="0" xfId="0" applyFont="1" applyAlignment="1">
      <alignment horizontal="right" vertical="center" wrapText="1"/>
    </xf>
    <xf numFmtId="0" fontId="16" fillId="0" borderId="0" xfId="0" applyFont="1">
      <alignment vertical="center"/>
    </xf>
    <xf numFmtId="0" fontId="14" fillId="0" borderId="0" xfId="0" applyFont="1" applyAlignment="1">
      <alignment horizontal="center" vertical="center"/>
    </xf>
    <xf numFmtId="0" fontId="14" fillId="0" borderId="2" xfId="0" applyFont="1" applyBorder="1">
      <alignment vertical="center"/>
    </xf>
    <xf numFmtId="0" fontId="14" fillId="0" borderId="2" xfId="0" applyFont="1" applyBorder="1" applyAlignment="1">
      <alignment horizontal="center" vertical="center"/>
    </xf>
    <xf numFmtId="0" fontId="14" fillId="0" borderId="0" xfId="0" applyFont="1" applyFill="1">
      <alignment vertical="center"/>
    </xf>
    <xf numFmtId="0" fontId="14" fillId="0" borderId="0" xfId="0" applyFont="1" applyFill="1" applyBorder="1">
      <alignment vertical="center"/>
    </xf>
    <xf numFmtId="0" fontId="14" fillId="0" borderId="0" xfId="0" applyFont="1" applyFill="1" applyBorder="1" applyAlignment="1">
      <alignment horizontal="center" vertical="center"/>
    </xf>
    <xf numFmtId="0" fontId="0" fillId="0" borderId="0" xfId="0" applyFill="1">
      <alignment vertical="center"/>
    </xf>
    <xf numFmtId="0" fontId="14" fillId="0" borderId="0" xfId="0" applyFont="1" applyFill="1" applyBorder="1" applyAlignment="1">
      <alignment horizontal="left" vertical="center"/>
    </xf>
    <xf numFmtId="0" fontId="14" fillId="0" borderId="0" xfId="0" applyFont="1" applyFill="1" applyBorder="1" applyAlignment="1">
      <alignment horizontal="left" vertical="center" wrapText="1"/>
    </xf>
    <xf numFmtId="0" fontId="14" fillId="0" borderId="0" xfId="0" applyFont="1" applyFill="1" applyBorder="1" applyAlignment="1">
      <alignment vertical="center" wrapText="1"/>
    </xf>
    <xf numFmtId="0" fontId="14" fillId="0" borderId="3" xfId="0" applyFont="1" applyFill="1" applyBorder="1">
      <alignment vertical="center"/>
    </xf>
    <xf numFmtId="0" fontId="14" fillId="0" borderId="4" xfId="0" applyFont="1" applyFill="1" applyBorder="1" applyAlignment="1">
      <alignment horizontal="center" vertical="center"/>
    </xf>
    <xf numFmtId="0" fontId="14" fillId="0" borderId="4" xfId="0" applyFont="1" applyFill="1" applyBorder="1" applyAlignment="1">
      <alignment vertical="center"/>
    </xf>
    <xf numFmtId="0" fontId="0" fillId="0" borderId="4" xfId="0" applyFill="1" applyBorder="1">
      <alignment vertical="center"/>
    </xf>
    <xf numFmtId="0" fontId="14" fillId="0" borderId="4" xfId="0" applyFont="1" applyFill="1" applyBorder="1">
      <alignment vertical="center"/>
    </xf>
    <xf numFmtId="0" fontId="14" fillId="0" borderId="4" xfId="0" applyFont="1" applyFill="1" applyBorder="1" applyAlignment="1">
      <alignment horizontal="left" vertical="center"/>
    </xf>
    <xf numFmtId="0" fontId="17" fillId="0" borderId="4" xfId="0" applyFont="1" applyFill="1" applyBorder="1" applyAlignment="1">
      <alignment horizontal="left" vertical="center"/>
    </xf>
    <xf numFmtId="0" fontId="14" fillId="0" borderId="4" xfId="0" applyFont="1" applyFill="1" applyBorder="1" applyAlignment="1">
      <alignment horizontal="left" vertical="center" wrapText="1"/>
    </xf>
    <xf numFmtId="0" fontId="14" fillId="0" borderId="4" xfId="0" applyFont="1" applyFill="1" applyBorder="1" applyAlignment="1">
      <alignment vertical="center" wrapText="1"/>
    </xf>
    <xf numFmtId="0" fontId="14" fillId="0" borderId="5" xfId="0" applyFont="1" applyFill="1" applyBorder="1">
      <alignment vertical="center"/>
    </xf>
    <xf numFmtId="0" fontId="18" fillId="2" borderId="0" xfId="0" applyFont="1" applyFill="1" applyBorder="1" applyAlignment="1">
      <alignment horizontal="center" vertical="center" wrapText="1"/>
    </xf>
    <xf numFmtId="0" fontId="0" fillId="0" borderId="6" xfId="0" applyFill="1" applyBorder="1">
      <alignment vertical="center"/>
    </xf>
    <xf numFmtId="0" fontId="14" fillId="0" borderId="6" xfId="0" applyFont="1" applyFill="1" applyBorder="1">
      <alignment vertical="center"/>
    </xf>
    <xf numFmtId="0" fontId="0" fillId="0" borderId="0" xfId="0" applyFill="1" applyBorder="1" applyAlignment="1">
      <alignment horizontal="center" vertical="center"/>
    </xf>
    <xf numFmtId="0" fontId="0" fillId="0" borderId="0" xfId="0" applyFill="1" applyBorder="1">
      <alignment vertical="center"/>
    </xf>
    <xf numFmtId="0" fontId="14" fillId="0" borderId="6" xfId="0" applyFont="1" applyFill="1" applyBorder="1" applyAlignment="1">
      <alignment vertical="center" wrapText="1"/>
    </xf>
    <xf numFmtId="0" fontId="14" fillId="0" borderId="6"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4" fillId="0" borderId="7" xfId="0" applyFont="1" applyFill="1" applyBorder="1">
      <alignment vertical="center"/>
    </xf>
    <xf numFmtId="0" fontId="14" fillId="0" borderId="8" xfId="0" applyFont="1" applyFill="1" applyBorder="1">
      <alignment vertical="center"/>
    </xf>
    <xf numFmtId="0" fontId="14" fillId="0" borderId="8" xfId="0" applyFont="1" applyFill="1" applyBorder="1" applyAlignment="1">
      <alignment horizontal="center" vertical="center"/>
    </xf>
    <xf numFmtId="0" fontId="14" fillId="0" borderId="0" xfId="0" applyFont="1" applyFill="1" applyAlignment="1">
      <alignment horizontal="center" vertical="center"/>
    </xf>
    <xf numFmtId="0" fontId="0" fillId="3" borderId="0" xfId="0" applyFill="1">
      <alignment vertical="center"/>
    </xf>
    <xf numFmtId="0" fontId="0" fillId="3" borderId="0" xfId="0" applyFill="1" applyBorder="1">
      <alignment vertical="center"/>
    </xf>
    <xf numFmtId="0" fontId="19" fillId="3" borderId="0" xfId="0" applyFont="1" applyFill="1" applyBorder="1" applyAlignment="1">
      <alignment vertical="top"/>
    </xf>
    <xf numFmtId="0" fontId="14" fillId="3" borderId="0" xfId="0" applyFont="1" applyFill="1">
      <alignment vertical="center"/>
    </xf>
    <xf numFmtId="0" fontId="17" fillId="3" borderId="0" xfId="0" applyFont="1" applyFill="1">
      <alignment vertical="center"/>
    </xf>
    <xf numFmtId="0" fontId="14" fillId="3" borderId="9" xfId="0" applyFont="1" applyFill="1" applyBorder="1" applyAlignment="1">
      <alignment horizontal="center" vertical="center"/>
    </xf>
    <xf numFmtId="0" fontId="14" fillId="3" borderId="10" xfId="0" applyFont="1" applyFill="1" applyBorder="1" applyAlignment="1">
      <alignment vertical="center"/>
    </xf>
    <xf numFmtId="0" fontId="14" fillId="3" borderId="0" xfId="0" applyFont="1" applyFill="1" applyAlignment="1">
      <alignment horizontal="center" vertical="center"/>
    </xf>
    <xf numFmtId="0" fontId="14" fillId="3" borderId="11" xfId="0" applyFont="1" applyFill="1" applyBorder="1" applyAlignment="1">
      <alignment vertical="center"/>
    </xf>
    <xf numFmtId="0" fontId="14" fillId="3" borderId="0" xfId="0" applyFont="1" applyFill="1" applyAlignment="1">
      <alignment horizontal="center" vertical="center"/>
    </xf>
    <xf numFmtId="0" fontId="14" fillId="3" borderId="0" xfId="0" applyFont="1" applyFill="1" applyAlignment="1">
      <alignment vertical="center"/>
    </xf>
    <xf numFmtId="0" fontId="0" fillId="3" borderId="0" xfId="0" applyFill="1" applyAlignment="1">
      <alignment vertical="center"/>
    </xf>
    <xf numFmtId="0" fontId="14" fillId="3" borderId="0" xfId="0" applyFont="1" applyFill="1" applyAlignment="1">
      <alignment horizontal="left" vertical="center" wrapText="1"/>
    </xf>
    <xf numFmtId="0" fontId="20" fillId="3" borderId="0" xfId="0" applyFont="1" applyFill="1">
      <alignment vertical="center"/>
    </xf>
    <xf numFmtId="0" fontId="14" fillId="3" borderId="0" xfId="0" applyFont="1" applyFill="1" applyProtection="1">
      <alignment vertical="center"/>
    </xf>
    <xf numFmtId="0" fontId="18" fillId="3" borderId="0" xfId="0" applyFont="1" applyFill="1" applyAlignment="1" applyProtection="1">
      <alignment horizontal="left" vertical="center"/>
    </xf>
    <xf numFmtId="0" fontId="18" fillId="3" borderId="0" xfId="0" applyFont="1" applyFill="1" applyAlignment="1" applyProtection="1">
      <alignment vertical="center"/>
    </xf>
    <xf numFmtId="0" fontId="21" fillId="3" borderId="0" xfId="0" applyFont="1" applyFill="1" applyProtection="1">
      <alignment vertical="center"/>
    </xf>
    <xf numFmtId="0" fontId="14" fillId="3" borderId="10" xfId="0" applyFont="1" applyFill="1" applyBorder="1" applyAlignment="1" applyProtection="1">
      <alignment vertical="center"/>
    </xf>
    <xf numFmtId="0" fontId="14" fillId="3" borderId="12"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14" fillId="3" borderId="0" xfId="0" applyFont="1" applyFill="1" applyAlignment="1" applyProtection="1">
      <alignment horizontal="center" vertical="center"/>
    </xf>
    <xf numFmtId="0" fontId="14" fillId="3" borderId="10" xfId="0" applyFont="1" applyFill="1" applyBorder="1" applyAlignment="1" applyProtection="1">
      <alignment horizontal="right" vertical="center"/>
    </xf>
    <xf numFmtId="0" fontId="22" fillId="3" borderId="0" xfId="0" applyFont="1" applyFill="1">
      <alignment vertical="center"/>
    </xf>
    <xf numFmtId="0" fontId="14" fillId="3" borderId="0" xfId="0" applyFont="1" applyFill="1" applyAlignment="1" applyProtection="1">
      <alignment horizontal="right" vertical="center"/>
    </xf>
    <xf numFmtId="0" fontId="17" fillId="3" borderId="0" xfId="0" applyFont="1" applyFill="1" applyProtection="1">
      <alignment vertical="center"/>
    </xf>
    <xf numFmtId="0" fontId="14" fillId="3" borderId="0" xfId="0" applyFont="1" applyFill="1" applyAlignment="1" applyProtection="1">
      <alignment vertical="center"/>
    </xf>
    <xf numFmtId="0" fontId="14" fillId="3" borderId="11" xfId="0" applyFont="1" applyFill="1" applyBorder="1" applyAlignment="1" applyProtection="1">
      <alignment vertical="center"/>
    </xf>
    <xf numFmtId="0" fontId="14" fillId="3" borderId="13" xfId="0" applyFont="1" applyFill="1" applyBorder="1" applyAlignment="1">
      <alignment horizontal="center" vertical="center"/>
    </xf>
    <xf numFmtId="0" fontId="14" fillId="3" borderId="0" xfId="0" applyFont="1" applyFill="1" applyBorder="1" applyAlignment="1">
      <alignment horizontal="right" vertical="center"/>
    </xf>
    <xf numFmtId="0" fontId="14" fillId="3" borderId="14" xfId="0" applyFont="1" applyFill="1" applyBorder="1" applyAlignment="1">
      <alignment horizontal="center" vertical="center"/>
    </xf>
    <xf numFmtId="0" fontId="14" fillId="3" borderId="14" xfId="0" applyFont="1" applyFill="1" applyBorder="1" applyAlignment="1" applyProtection="1">
      <alignment horizontal="center" vertical="center"/>
    </xf>
    <xf numFmtId="0" fontId="14" fillId="3" borderId="14" xfId="0" applyFont="1" applyFill="1" applyBorder="1">
      <alignment vertical="center"/>
    </xf>
    <xf numFmtId="179" fontId="14" fillId="3" borderId="14" xfId="0" applyNumberFormat="1" applyFont="1" applyFill="1" applyBorder="1">
      <alignment vertical="center"/>
    </xf>
    <xf numFmtId="179" fontId="14" fillId="3" borderId="14" xfId="0" applyNumberFormat="1" applyFont="1" applyFill="1" applyBorder="1" applyAlignment="1">
      <alignment horizontal="right" vertical="center"/>
    </xf>
    <xf numFmtId="0" fontId="14" fillId="3" borderId="14" xfId="0" applyFont="1" applyFill="1" applyBorder="1" applyAlignment="1">
      <alignment horizontal="right" vertical="center"/>
    </xf>
    <xf numFmtId="0" fontId="14" fillId="3" borderId="15" xfId="0" applyFont="1" applyFill="1" applyBorder="1">
      <alignment vertical="center"/>
    </xf>
    <xf numFmtId="0" fontId="14" fillId="3" borderId="0" xfId="0" applyFont="1" applyFill="1" applyBorder="1">
      <alignment vertical="center"/>
    </xf>
    <xf numFmtId="179" fontId="14" fillId="3" borderId="0" xfId="0" applyNumberFormat="1" applyFont="1" applyFill="1" applyBorder="1">
      <alignment vertical="center"/>
    </xf>
    <xf numFmtId="0" fontId="14" fillId="3" borderId="4" xfId="0" applyFont="1" applyFill="1" applyBorder="1">
      <alignment vertical="center"/>
    </xf>
    <xf numFmtId="0" fontId="14" fillId="3" borderId="0" xfId="0" applyFont="1" applyFill="1" applyBorder="1" applyProtection="1">
      <alignment vertical="center"/>
    </xf>
    <xf numFmtId="0" fontId="14" fillId="3" borderId="2" xfId="0" applyFont="1" applyFill="1" applyBorder="1" applyAlignment="1">
      <alignment horizontal="right" vertical="center"/>
    </xf>
    <xf numFmtId="0" fontId="14" fillId="3" borderId="8" xfId="0" applyFont="1" applyFill="1" applyBorder="1">
      <alignment vertical="center"/>
    </xf>
    <xf numFmtId="0" fontId="14" fillId="3" borderId="8" xfId="0" applyFont="1" applyFill="1" applyBorder="1" applyProtection="1">
      <alignment vertical="center"/>
    </xf>
    <xf numFmtId="179" fontId="14" fillId="3" borderId="8" xfId="0" applyNumberFormat="1" applyFont="1" applyFill="1" applyBorder="1">
      <alignment vertical="center"/>
    </xf>
    <xf numFmtId="0" fontId="14" fillId="3" borderId="5" xfId="0" applyFont="1" applyFill="1" applyBorder="1">
      <alignment vertical="center"/>
    </xf>
    <xf numFmtId="0" fontId="14" fillId="3" borderId="0" xfId="0" applyFont="1" applyFill="1" applyBorder="1">
      <alignment vertical="center"/>
    </xf>
    <xf numFmtId="0" fontId="14" fillId="3" borderId="16"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17" xfId="0" applyFont="1" applyFill="1" applyBorder="1">
      <alignment vertical="center"/>
    </xf>
    <xf numFmtId="179" fontId="14" fillId="3" borderId="17" xfId="0" applyNumberFormat="1" applyFont="1" applyFill="1" applyBorder="1">
      <alignment vertical="center"/>
    </xf>
    <xf numFmtId="0" fontId="14" fillId="3" borderId="16" xfId="0" applyFont="1" applyFill="1" applyBorder="1">
      <alignment vertical="center"/>
    </xf>
    <xf numFmtId="0" fontId="14" fillId="3" borderId="18" xfId="0" applyFont="1" applyFill="1" applyBorder="1" applyAlignment="1">
      <alignment horizontal="right" vertical="center"/>
    </xf>
    <xf numFmtId="0" fontId="14" fillId="3" borderId="10" xfId="0" applyFont="1" applyFill="1" applyBorder="1" applyAlignment="1">
      <alignment horizontal="right" vertical="center"/>
    </xf>
    <xf numFmtId="0" fontId="14" fillId="3" borderId="14" xfId="0" applyFont="1" applyFill="1" applyBorder="1" applyAlignment="1">
      <alignment vertical="center"/>
    </xf>
    <xf numFmtId="0" fontId="14" fillId="3" borderId="10" xfId="0" applyFont="1" applyFill="1" applyBorder="1" applyAlignment="1">
      <alignment horizontal="center" vertical="center"/>
    </xf>
    <xf numFmtId="0" fontId="14" fillId="3" borderId="19" xfId="0" applyFont="1" applyFill="1" applyBorder="1" applyAlignment="1">
      <alignment vertical="center"/>
    </xf>
    <xf numFmtId="0" fontId="14" fillId="3" borderId="0" xfId="0" applyFont="1" applyFill="1" applyBorder="1" applyAlignment="1">
      <alignment vertical="center" wrapText="1"/>
    </xf>
    <xf numFmtId="0" fontId="14" fillId="3" borderId="0" xfId="0" applyFont="1" applyFill="1" applyBorder="1" applyAlignment="1">
      <alignment vertical="center"/>
    </xf>
    <xf numFmtId="0" fontId="14" fillId="3" borderId="20" xfId="0" applyFont="1" applyFill="1" applyBorder="1" applyAlignment="1">
      <alignment horizontal="center" vertical="center"/>
    </xf>
    <xf numFmtId="0" fontId="14" fillId="3" borderId="11" xfId="0" applyFont="1" applyFill="1" applyBorder="1" applyAlignment="1">
      <alignment horizontal="right" vertical="center"/>
    </xf>
    <xf numFmtId="0" fontId="19" fillId="3" borderId="0" xfId="0" applyFont="1" applyFill="1">
      <alignment vertical="center"/>
    </xf>
    <xf numFmtId="0" fontId="14" fillId="3" borderId="2" xfId="0" applyFont="1" applyFill="1" applyBorder="1">
      <alignment vertical="center"/>
    </xf>
    <xf numFmtId="0" fontId="14" fillId="3" borderId="1" xfId="0" applyFont="1" applyFill="1" applyBorder="1">
      <alignment vertical="center"/>
    </xf>
    <xf numFmtId="0" fontId="14" fillId="3" borderId="3" xfId="0" applyFont="1" applyFill="1" applyBorder="1">
      <alignment vertical="center"/>
    </xf>
    <xf numFmtId="0" fontId="14" fillId="3" borderId="6" xfId="0" applyFont="1" applyFill="1" applyBorder="1">
      <alignment vertical="center"/>
    </xf>
    <xf numFmtId="0" fontId="14" fillId="3" borderId="7" xfId="0" applyFont="1" applyFill="1" applyBorder="1">
      <alignment vertical="center"/>
    </xf>
    <xf numFmtId="0" fontId="14" fillId="3" borderId="8" xfId="0" applyFont="1" applyFill="1" applyBorder="1" applyAlignment="1">
      <alignment vertical="center"/>
    </xf>
    <xf numFmtId="0" fontId="14" fillId="3" borderId="21" xfId="0" applyFont="1" applyFill="1" applyBorder="1" applyAlignment="1">
      <alignment horizontal="center" vertical="center"/>
    </xf>
    <xf numFmtId="0" fontId="14" fillId="3" borderId="22" xfId="0" applyFont="1" applyFill="1" applyBorder="1" applyAlignment="1">
      <alignment horizontal="right" vertical="center"/>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25" xfId="0" applyFont="1" applyFill="1" applyBorder="1" applyAlignment="1">
      <alignment horizontal="right" vertical="center"/>
    </xf>
    <xf numFmtId="0" fontId="14" fillId="3" borderId="25" xfId="0" applyFont="1" applyFill="1" applyBorder="1" applyAlignment="1">
      <alignment horizontal="center" vertical="center"/>
    </xf>
    <xf numFmtId="0" fontId="14" fillId="3" borderId="6" xfId="0" applyFont="1" applyFill="1" applyBorder="1" applyAlignment="1">
      <alignment horizontal="left" vertical="center"/>
    </xf>
    <xf numFmtId="0" fontId="14" fillId="3" borderId="0" xfId="0" applyFont="1" applyFill="1" applyBorder="1" applyAlignment="1">
      <alignment horizontal="left" vertical="center"/>
    </xf>
    <xf numFmtId="0" fontId="14" fillId="3" borderId="4" xfId="0" applyFont="1" applyFill="1" applyBorder="1" applyAlignment="1">
      <alignment horizontal="left" vertical="center"/>
    </xf>
    <xf numFmtId="178" fontId="14" fillId="3" borderId="20" xfId="0" applyNumberFormat="1" applyFont="1" applyFill="1" applyBorder="1" applyAlignment="1">
      <alignment horizontal="right" vertical="center"/>
    </xf>
    <xf numFmtId="179" fontId="14" fillId="3" borderId="0" xfId="0" applyNumberFormat="1" applyFont="1" applyFill="1" applyBorder="1" applyAlignment="1">
      <alignment vertical="center"/>
    </xf>
    <xf numFmtId="0" fontId="14" fillId="3" borderId="26" xfId="0" applyFont="1" applyFill="1" applyBorder="1" applyAlignment="1">
      <alignment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8" xfId="0" applyFont="1" applyFill="1" applyBorder="1" applyAlignment="1">
      <alignment horizontal="right" vertical="center"/>
    </xf>
    <xf numFmtId="179" fontId="14" fillId="3" borderId="8" xfId="0" applyNumberFormat="1" applyFont="1" applyFill="1" applyBorder="1" applyAlignment="1">
      <alignment horizontal="center" vertical="center"/>
    </xf>
    <xf numFmtId="0" fontId="14" fillId="3" borderId="5"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6" xfId="0" applyFont="1" applyFill="1" applyBorder="1" applyAlignment="1">
      <alignment horizontal="center" vertical="center"/>
    </xf>
    <xf numFmtId="179" fontId="14" fillId="3" borderId="0" xfId="0" applyNumberFormat="1" applyFont="1" applyFill="1" applyBorder="1" applyAlignment="1">
      <alignment horizontal="center" vertical="center"/>
    </xf>
    <xf numFmtId="0" fontId="14" fillId="3" borderId="4" xfId="0" applyFont="1" applyFill="1" applyBorder="1" applyAlignment="1">
      <alignment horizontal="center" vertical="center"/>
    </xf>
    <xf numFmtId="2" fontId="0" fillId="3" borderId="0" xfId="0" applyNumberFormat="1" applyFill="1" applyBorder="1" applyAlignment="1">
      <alignment horizontal="center" vertical="center"/>
    </xf>
    <xf numFmtId="179" fontId="14" fillId="3" borderId="4" xfId="0" applyNumberFormat="1" applyFont="1" applyFill="1" applyBorder="1">
      <alignment vertical="center"/>
    </xf>
    <xf numFmtId="179" fontId="14" fillId="3" borderId="2" xfId="0" applyNumberFormat="1" applyFont="1" applyFill="1" applyBorder="1">
      <alignment vertical="center"/>
    </xf>
    <xf numFmtId="0" fontId="0" fillId="3" borderId="7" xfId="0" applyFill="1" applyBorder="1">
      <alignment vertical="center"/>
    </xf>
    <xf numFmtId="0" fontId="0" fillId="3" borderId="8" xfId="0" applyFill="1" applyBorder="1">
      <alignment vertical="center"/>
    </xf>
    <xf numFmtId="0" fontId="0" fillId="3" borderId="5" xfId="0" applyFill="1" applyBorder="1">
      <alignment vertical="center"/>
    </xf>
    <xf numFmtId="0" fontId="14" fillId="3" borderId="14" xfId="0" applyFont="1" applyFill="1" applyBorder="1" applyAlignment="1">
      <alignment horizontal="left" vertical="center"/>
    </xf>
    <xf numFmtId="0" fontId="19" fillId="3" borderId="0" xfId="0" applyFont="1" applyFill="1" applyBorder="1" applyAlignment="1">
      <alignment horizontal="left" vertical="top"/>
    </xf>
    <xf numFmtId="0" fontId="23" fillId="3" borderId="27" xfId="0" applyFont="1" applyFill="1" applyBorder="1" applyAlignment="1">
      <alignment vertical="center"/>
    </xf>
    <xf numFmtId="0" fontId="23" fillId="3" borderId="9" xfId="0" applyFont="1" applyFill="1" applyBorder="1" applyAlignment="1">
      <alignment vertical="center"/>
    </xf>
    <xf numFmtId="0" fontId="14" fillId="3" borderId="28" xfId="0" applyFont="1" applyFill="1" applyBorder="1" applyAlignment="1">
      <alignment vertical="center"/>
    </xf>
    <xf numFmtId="0" fontId="14" fillId="3" borderId="29" xfId="0" applyFont="1" applyFill="1" applyBorder="1" applyAlignment="1">
      <alignment vertical="center"/>
    </xf>
    <xf numFmtId="0" fontId="23" fillId="3" borderId="30" xfId="0" applyFont="1" applyFill="1" applyBorder="1" applyAlignment="1">
      <alignment vertical="center"/>
    </xf>
    <xf numFmtId="0" fontId="14" fillId="3" borderId="5" xfId="0" applyFont="1" applyFill="1" applyBorder="1" applyAlignment="1">
      <alignment vertical="center"/>
    </xf>
    <xf numFmtId="0" fontId="14" fillId="3" borderId="18" xfId="0" applyFont="1" applyFill="1" applyBorder="1" applyAlignment="1">
      <alignment vertical="center"/>
    </xf>
    <xf numFmtId="0" fontId="14" fillId="3" borderId="3" xfId="0" applyFont="1" applyFill="1" applyBorder="1" applyAlignment="1">
      <alignment vertical="center"/>
    </xf>
    <xf numFmtId="0" fontId="14" fillId="3" borderId="31" xfId="0" applyFont="1" applyFill="1" applyBorder="1" applyAlignment="1">
      <alignment vertical="center"/>
    </xf>
    <xf numFmtId="0" fontId="14" fillId="3" borderId="32" xfId="0" applyFont="1" applyFill="1" applyBorder="1">
      <alignment vertical="center"/>
    </xf>
    <xf numFmtId="0" fontId="14" fillId="3" borderId="33" xfId="0" applyFont="1" applyFill="1" applyBorder="1" applyAlignment="1">
      <alignment horizontal="center" vertical="center"/>
    </xf>
    <xf numFmtId="0" fontId="23" fillId="3" borderId="34" xfId="0" applyFont="1" applyFill="1" applyBorder="1" applyAlignment="1">
      <alignment vertical="center"/>
    </xf>
    <xf numFmtId="0" fontId="14" fillId="3" borderId="35" xfId="0" applyFont="1" applyFill="1" applyBorder="1" applyAlignment="1">
      <alignment vertical="center"/>
    </xf>
    <xf numFmtId="0" fontId="24" fillId="3" borderId="36" xfId="0" applyFont="1" applyFill="1" applyBorder="1" applyAlignment="1">
      <alignment horizontal="center" vertical="center" wrapText="1"/>
    </xf>
    <xf numFmtId="0" fontId="24" fillId="3" borderId="37" xfId="0" applyFont="1" applyFill="1" applyBorder="1" applyAlignment="1">
      <alignment horizontal="center" vertical="center" wrapText="1"/>
    </xf>
    <xf numFmtId="0" fontId="14" fillId="3" borderId="37" xfId="0" applyFont="1" applyFill="1" applyBorder="1" applyAlignment="1">
      <alignment horizontal="center" vertical="center"/>
    </xf>
    <xf numFmtId="0" fontId="14" fillId="4" borderId="0" xfId="0" applyFont="1" applyFill="1" applyBorder="1" applyAlignment="1">
      <alignment vertical="center"/>
    </xf>
    <xf numFmtId="0" fontId="0" fillId="4" borderId="0" xfId="0" applyFill="1">
      <alignment vertical="center"/>
    </xf>
    <xf numFmtId="0" fontId="14" fillId="4" borderId="34" xfId="0" applyFont="1" applyFill="1" applyBorder="1" applyAlignment="1">
      <alignment horizontal="center" vertical="center"/>
    </xf>
    <xf numFmtId="0" fontId="14" fillId="4" borderId="38" xfId="0" applyFont="1" applyFill="1" applyBorder="1" applyAlignment="1">
      <alignment horizontal="center" vertical="center"/>
    </xf>
    <xf numFmtId="2" fontId="14" fillId="4" borderId="39" xfId="0" applyNumberFormat="1" applyFont="1" applyFill="1" applyBorder="1" applyAlignment="1">
      <alignment horizontal="center" vertical="center"/>
    </xf>
    <xf numFmtId="2" fontId="14" fillId="4" borderId="40" xfId="0" applyNumberFormat="1" applyFont="1" applyFill="1" applyBorder="1" applyAlignment="1">
      <alignment horizontal="center" vertical="center"/>
    </xf>
    <xf numFmtId="0" fontId="14" fillId="4" borderId="19" xfId="0" applyFont="1" applyFill="1" applyBorder="1" applyAlignment="1">
      <alignment horizontal="center" vertical="center"/>
    </xf>
    <xf numFmtId="0" fontId="14" fillId="4" borderId="41" xfId="0" applyFont="1" applyFill="1" applyBorder="1" applyAlignment="1" applyProtection="1">
      <alignment horizontal="center" vertical="center"/>
    </xf>
    <xf numFmtId="179" fontId="14" fillId="4" borderId="9" xfId="0" applyNumberFormat="1" applyFont="1" applyFill="1" applyBorder="1" applyAlignment="1" applyProtection="1">
      <alignment vertical="center"/>
    </xf>
    <xf numFmtId="0" fontId="14" fillId="4" borderId="14" xfId="0" applyFont="1" applyFill="1" applyBorder="1" applyAlignment="1" applyProtection="1">
      <alignment vertical="center"/>
      <protection locked="0"/>
    </xf>
    <xf numFmtId="0" fontId="14" fillId="4" borderId="24" xfId="0" applyFont="1" applyFill="1" applyBorder="1" applyAlignment="1" applyProtection="1">
      <alignment vertical="center"/>
      <protection locked="0"/>
    </xf>
    <xf numFmtId="0" fontId="14" fillId="3" borderId="10" xfId="0" applyFont="1" applyFill="1" applyBorder="1" applyAlignment="1">
      <alignment horizontal="left" vertical="center"/>
    </xf>
    <xf numFmtId="0" fontId="14" fillId="4" borderId="0" xfId="0" applyFont="1" applyFill="1" applyBorder="1" applyAlignment="1" applyProtection="1">
      <alignment horizontal="center" vertical="center"/>
    </xf>
    <xf numFmtId="0" fontId="14" fillId="4" borderId="2" xfId="0" applyFont="1" applyFill="1" applyBorder="1" applyAlignment="1" applyProtection="1">
      <alignment horizontal="center" vertical="center"/>
    </xf>
    <xf numFmtId="0" fontId="14" fillId="4" borderId="42"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14" fillId="4" borderId="12" xfId="0" applyFont="1" applyFill="1" applyBorder="1" applyAlignment="1" applyProtection="1">
      <alignment horizontal="center" vertical="center"/>
      <protection locked="0"/>
    </xf>
    <xf numFmtId="0" fontId="14" fillId="4" borderId="43" xfId="0" applyFont="1" applyFill="1" applyBorder="1" applyAlignment="1" applyProtection="1">
      <alignment horizontal="center" vertical="center"/>
      <protection locked="0"/>
    </xf>
    <xf numFmtId="179" fontId="14" fillId="4" borderId="27" xfId="0" applyNumberFormat="1" applyFont="1" applyFill="1" applyBorder="1" applyAlignment="1" applyProtection="1">
      <alignment horizontal="center" vertical="center"/>
    </xf>
    <xf numFmtId="179" fontId="14" fillId="4" borderId="44" xfId="0" applyNumberFormat="1" applyFont="1" applyFill="1" applyBorder="1" applyAlignment="1" applyProtection="1">
      <alignment horizontal="center" vertical="center"/>
    </xf>
    <xf numFmtId="0" fontId="14" fillId="4" borderId="21" xfId="0" applyFont="1" applyFill="1" applyBorder="1" applyAlignment="1" applyProtection="1">
      <alignment vertical="center"/>
      <protection locked="0"/>
    </xf>
    <xf numFmtId="0" fontId="21" fillId="0" borderId="0" xfId="0" applyFont="1" applyAlignment="1">
      <alignment horizontal="left" vertical="center"/>
    </xf>
    <xf numFmtId="0" fontId="0" fillId="0" borderId="5" xfId="0" applyBorder="1">
      <alignment vertical="center"/>
    </xf>
    <xf numFmtId="0" fontId="14" fillId="0" borderId="8" xfId="0" applyFont="1" applyBorder="1">
      <alignment vertical="center"/>
    </xf>
    <xf numFmtId="0" fontId="0" fillId="0" borderId="4" xfId="0" applyBorder="1">
      <alignment vertical="center"/>
    </xf>
    <xf numFmtId="0" fontId="14" fillId="0" borderId="45" xfId="0" applyFont="1" applyBorder="1" applyAlignment="1">
      <alignment horizontal="right" vertical="center"/>
    </xf>
    <xf numFmtId="0" fontId="14" fillId="0" borderId="29" xfId="0" applyFont="1" applyBorder="1" applyAlignment="1">
      <alignment horizontal="right" vertical="center"/>
    </xf>
    <xf numFmtId="0" fontId="14" fillId="0" borderId="0" xfId="0" applyFont="1" applyBorder="1">
      <alignment vertical="center"/>
    </xf>
    <xf numFmtId="0" fontId="14" fillId="0" borderId="31" xfId="0" applyFont="1" applyBorder="1" applyAlignment="1">
      <alignment horizontal="right" vertical="center"/>
    </xf>
    <xf numFmtId="0" fontId="14" fillId="0" borderId="10" xfId="0" applyFont="1" applyBorder="1" applyAlignment="1">
      <alignment horizontal="right" vertical="center"/>
    </xf>
    <xf numFmtId="0" fontId="14" fillId="0" borderId="14" xfId="0" applyFont="1" applyBorder="1" applyAlignment="1">
      <alignment horizontal="right" vertical="center"/>
    </xf>
    <xf numFmtId="0" fontId="14" fillId="0" borderId="19" xfId="0" applyFont="1" applyBorder="1" applyAlignment="1">
      <alignment horizontal="right" vertical="center"/>
    </xf>
    <xf numFmtId="0" fontId="14" fillId="0" borderId="25" xfId="0" applyFont="1" applyBorder="1" applyAlignment="1">
      <alignment horizontal="right" vertical="center"/>
    </xf>
    <xf numFmtId="0" fontId="14" fillId="0" borderId="0" xfId="0" applyFont="1" applyBorder="1" applyAlignment="1">
      <alignment horizontal="right" vertical="center"/>
    </xf>
    <xf numFmtId="0" fontId="14" fillId="0" borderId="46" xfId="0" applyFont="1" applyBorder="1" applyAlignment="1">
      <alignment horizontal="right" vertical="center"/>
    </xf>
    <xf numFmtId="0" fontId="14" fillId="0" borderId="18" xfId="0" applyFont="1" applyBorder="1" applyAlignment="1">
      <alignment horizontal="right" vertical="center"/>
    </xf>
    <xf numFmtId="0" fontId="14" fillId="0" borderId="47" xfId="0" applyFont="1" applyBorder="1" applyAlignment="1">
      <alignment horizontal="right" vertical="center"/>
    </xf>
    <xf numFmtId="0" fontId="14" fillId="0" borderId="48" xfId="0" applyFont="1" applyBorder="1">
      <alignment vertical="center"/>
    </xf>
    <xf numFmtId="0" fontId="21" fillId="0" borderId="7" xfId="0" applyFont="1" applyBorder="1" applyAlignment="1">
      <alignment horizontal="center" vertical="center" wrapText="1"/>
    </xf>
    <xf numFmtId="0" fontId="14" fillId="0" borderId="11" xfId="0" applyFont="1" applyBorder="1" applyAlignment="1">
      <alignment vertical="center"/>
    </xf>
    <xf numFmtId="2" fontId="14" fillId="0" borderId="20" xfId="0" applyNumberFormat="1" applyFont="1" applyBorder="1" applyAlignment="1">
      <alignment horizontal="center" vertical="center"/>
    </xf>
    <xf numFmtId="0" fontId="14" fillId="0" borderId="12" xfId="0" applyFont="1" applyBorder="1">
      <alignment vertical="center"/>
    </xf>
    <xf numFmtId="0" fontId="14" fillId="0" borderId="0" xfId="0" applyFont="1" applyBorder="1" applyAlignment="1">
      <alignment horizontal="center" vertical="center"/>
    </xf>
    <xf numFmtId="0" fontId="14" fillId="0" borderId="22" xfId="0" applyFont="1" applyBorder="1" applyAlignment="1">
      <alignment horizontal="right" vertical="center"/>
    </xf>
    <xf numFmtId="0" fontId="21" fillId="0" borderId="6" xfId="0" applyFont="1" applyBorder="1" applyAlignment="1">
      <alignment horizontal="center" vertical="center" wrapText="1"/>
    </xf>
    <xf numFmtId="0" fontId="21" fillId="0" borderId="0" xfId="0" applyFont="1" applyBorder="1" applyAlignment="1">
      <alignment horizontal="center"/>
    </xf>
    <xf numFmtId="0" fontId="21" fillId="0" borderId="0" xfId="0" applyFont="1" applyBorder="1" applyAlignment="1">
      <alignment horizontal="center" vertical="center"/>
    </xf>
    <xf numFmtId="49" fontId="14" fillId="0" borderId="0" xfId="0" applyNumberFormat="1" applyFont="1" applyBorder="1" applyAlignment="1">
      <alignment horizontal="center" vertical="center"/>
    </xf>
    <xf numFmtId="0" fontId="21" fillId="0" borderId="0" xfId="0" applyFont="1" applyBorder="1" applyAlignment="1">
      <alignment vertical="center"/>
    </xf>
    <xf numFmtId="0" fontId="0" fillId="0" borderId="3" xfId="0" applyBorder="1">
      <alignment vertical="center"/>
    </xf>
    <xf numFmtId="0" fontId="14" fillId="0" borderId="42" xfId="0" applyFont="1" applyBorder="1">
      <alignment vertical="center"/>
    </xf>
    <xf numFmtId="0" fontId="21" fillId="0" borderId="1" xfId="0" applyFont="1" applyBorder="1" applyAlignment="1">
      <alignment horizontal="center" vertical="center" wrapText="1"/>
    </xf>
    <xf numFmtId="0" fontId="14" fillId="0" borderId="7" xfId="0" applyFont="1" applyBorder="1" applyAlignment="1">
      <alignment horizontal="center" vertical="center"/>
    </xf>
    <xf numFmtId="0" fontId="14" fillId="0" borderId="6" xfId="0" applyFont="1" applyBorder="1" applyAlignment="1">
      <alignment horizontal="center" vertical="center"/>
    </xf>
    <xf numFmtId="2" fontId="14" fillId="0" borderId="20" xfId="0" applyNumberFormat="1" applyFont="1" applyBorder="1" applyAlignment="1">
      <alignment vertical="center"/>
    </xf>
    <xf numFmtId="0" fontId="14" fillId="0" borderId="1" xfId="0" applyFont="1" applyBorder="1" applyAlignment="1">
      <alignment horizontal="center" vertical="center"/>
    </xf>
    <xf numFmtId="0" fontId="14" fillId="0" borderId="25" xfId="0" applyFont="1" applyBorder="1">
      <alignment vertical="center"/>
    </xf>
    <xf numFmtId="0" fontId="21" fillId="0" borderId="0" xfId="0" applyFont="1" applyBorder="1" applyAlignment="1">
      <alignment horizontal="center" vertical="center" wrapText="1"/>
    </xf>
    <xf numFmtId="0" fontId="0" fillId="0" borderId="0" xfId="0" applyBorder="1">
      <alignment vertical="center"/>
    </xf>
    <xf numFmtId="0" fontId="14" fillId="0" borderId="10" xfId="0" applyFont="1" applyBorder="1" applyAlignment="1">
      <alignment vertical="center"/>
    </xf>
    <xf numFmtId="0" fontId="0" fillId="0" borderId="15" xfId="0" applyBorder="1">
      <alignment vertical="center"/>
    </xf>
    <xf numFmtId="0" fontId="14" fillId="0" borderId="14" xfId="0" applyFont="1" applyBorder="1">
      <alignment vertical="center"/>
    </xf>
    <xf numFmtId="0" fontId="14" fillId="0" borderId="49" xfId="0" applyFont="1" applyBorder="1">
      <alignment vertical="center"/>
    </xf>
    <xf numFmtId="0" fontId="21" fillId="0" borderId="14" xfId="0" applyFont="1" applyBorder="1" applyAlignment="1">
      <alignment horizontal="center" vertical="center"/>
    </xf>
    <xf numFmtId="0" fontId="21" fillId="0" borderId="14" xfId="0" applyFont="1" applyBorder="1" applyAlignment="1">
      <alignment horizontal="center" vertical="center" wrapText="1"/>
    </xf>
    <xf numFmtId="0" fontId="0" fillId="0" borderId="16" xfId="0" applyBorder="1">
      <alignment vertical="center"/>
    </xf>
    <xf numFmtId="0" fontId="14" fillId="0" borderId="17" xfId="0" applyFont="1" applyBorder="1">
      <alignment vertical="center"/>
    </xf>
    <xf numFmtId="0" fontId="14" fillId="0" borderId="22" xfId="0" applyFont="1" applyBorder="1">
      <alignment vertical="center"/>
    </xf>
    <xf numFmtId="0" fontId="14" fillId="0" borderId="44" xfId="0" applyFont="1" applyBorder="1">
      <alignment vertical="center"/>
    </xf>
    <xf numFmtId="0" fontId="14" fillId="0" borderId="12" xfId="0" applyFont="1" applyBorder="1" applyAlignment="1">
      <alignment horizontal="left" vertical="center"/>
    </xf>
    <xf numFmtId="0" fontId="21" fillId="0" borderId="0" xfId="0" applyFont="1" applyBorder="1">
      <alignment vertical="center"/>
    </xf>
    <xf numFmtId="0" fontId="14" fillId="0" borderId="19" xfId="0" applyFont="1" applyBorder="1" applyAlignment="1">
      <alignment vertical="center"/>
    </xf>
    <xf numFmtId="0" fontId="14" fillId="0" borderId="0" xfId="0" applyFont="1" applyBorder="1" applyAlignment="1">
      <alignment vertical="center"/>
    </xf>
    <xf numFmtId="0" fontId="18" fillId="0" borderId="0" xfId="0" applyFont="1" applyBorder="1" applyAlignment="1">
      <alignment vertical="center"/>
    </xf>
    <xf numFmtId="0" fontId="14" fillId="0" borderId="12" xfId="0" applyFont="1" applyBorder="1" applyAlignment="1">
      <alignment vertical="center"/>
    </xf>
    <xf numFmtId="0" fontId="14" fillId="0" borderId="12" xfId="0" applyFont="1" applyBorder="1" applyAlignment="1">
      <alignment horizontal="center" vertical="center"/>
    </xf>
    <xf numFmtId="0" fontId="14" fillId="0" borderId="0" xfId="0" applyFont="1" applyBorder="1" applyAlignment="1">
      <alignment horizontal="left" vertical="center"/>
    </xf>
    <xf numFmtId="0" fontId="21" fillId="0" borderId="12" xfId="0" applyFont="1" applyBorder="1" applyAlignment="1">
      <alignment horizontal="center" vertical="center"/>
    </xf>
    <xf numFmtId="0" fontId="14" fillId="0" borderId="7" xfId="0" applyFont="1" applyBorder="1">
      <alignment vertical="center"/>
    </xf>
    <xf numFmtId="0" fontId="14" fillId="0" borderId="5" xfId="0" applyFont="1" applyBorder="1">
      <alignment vertical="center"/>
    </xf>
    <xf numFmtId="0" fontId="14" fillId="0" borderId="38" xfId="0" applyFont="1" applyBorder="1">
      <alignment vertical="center"/>
    </xf>
    <xf numFmtId="0" fontId="21" fillId="0" borderId="7" xfId="0" applyFont="1" applyBorder="1" applyAlignment="1">
      <alignment vertical="center" wrapText="1"/>
    </xf>
    <xf numFmtId="0" fontId="0" fillId="0" borderId="4" xfId="0" applyBorder="1" applyAlignment="1">
      <alignment horizontal="right" vertical="center"/>
    </xf>
    <xf numFmtId="0" fontId="14" fillId="0" borderId="6" xfId="0" applyFont="1" applyBorder="1" applyAlignment="1">
      <alignment horizontal="right" vertical="center"/>
    </xf>
    <xf numFmtId="0" fontId="14" fillId="0" borderId="4" xfId="0" applyFont="1" applyBorder="1" applyAlignment="1">
      <alignment horizontal="right" vertical="center"/>
    </xf>
    <xf numFmtId="0" fontId="14" fillId="0" borderId="22" xfId="0" applyFont="1" applyBorder="1" applyAlignment="1">
      <alignment vertical="center"/>
    </xf>
    <xf numFmtId="0" fontId="21" fillId="0" borderId="6" xfId="0" applyFont="1" applyBorder="1" applyAlignment="1">
      <alignment vertical="center" wrapText="1"/>
    </xf>
    <xf numFmtId="0" fontId="0" fillId="0" borderId="3" xfId="0" applyBorder="1" applyAlignment="1">
      <alignment horizontal="right" vertical="center"/>
    </xf>
    <xf numFmtId="0" fontId="14" fillId="0" borderId="1" xfId="0" applyFont="1" applyBorder="1" applyAlignment="1">
      <alignment horizontal="right" vertical="center"/>
    </xf>
    <xf numFmtId="0" fontId="14" fillId="0" borderId="3" xfId="0" applyFont="1" applyBorder="1">
      <alignment vertical="center"/>
    </xf>
    <xf numFmtId="0" fontId="21" fillId="0" borderId="1" xfId="0" applyFont="1" applyBorder="1" applyAlignment="1">
      <alignment vertical="center" wrapText="1"/>
    </xf>
    <xf numFmtId="0" fontId="19" fillId="0" borderId="0" xfId="0" applyFont="1">
      <alignment vertical="center"/>
    </xf>
    <xf numFmtId="179" fontId="14" fillId="4" borderId="9" xfId="0" applyNumberFormat="1" applyFont="1" applyFill="1" applyBorder="1" applyAlignment="1" applyProtection="1">
      <alignment horizontal="center" vertical="center"/>
    </xf>
    <xf numFmtId="0" fontId="14" fillId="3" borderId="27" xfId="0" applyFont="1" applyFill="1" applyBorder="1" applyAlignment="1" applyProtection="1">
      <alignment horizontal="center" vertical="center"/>
      <protection locked="0"/>
    </xf>
    <xf numFmtId="0" fontId="14" fillId="3" borderId="9" xfId="0" applyFont="1" applyFill="1" applyBorder="1" applyAlignment="1" applyProtection="1">
      <alignment horizontal="center" vertical="center"/>
      <protection locked="0"/>
    </xf>
    <xf numFmtId="179" fontId="14" fillId="4" borderId="27" xfId="0" applyNumberFormat="1" applyFont="1" applyFill="1" applyBorder="1" applyAlignment="1" applyProtection="1">
      <alignment horizontal="center" vertical="center"/>
      <protection locked="0"/>
    </xf>
    <xf numFmtId="49" fontId="14" fillId="0" borderId="0" xfId="0" applyNumberFormat="1" applyFont="1" applyBorder="1" applyAlignment="1">
      <alignment horizontal="center" vertical="center"/>
    </xf>
    <xf numFmtId="0" fontId="21" fillId="0" borderId="0" xfId="0" applyFont="1" applyBorder="1" applyAlignment="1">
      <alignment horizontal="center" vertical="center"/>
    </xf>
    <xf numFmtId="0" fontId="21" fillId="0" borderId="0" xfId="0" applyFont="1" applyBorder="1" applyAlignment="1">
      <alignment horizontal="center" vertical="center" wrapText="1"/>
    </xf>
    <xf numFmtId="0" fontId="14" fillId="0" borderId="12" xfId="0" applyFont="1" applyBorder="1" applyAlignment="1">
      <alignment horizontal="center" vertical="center"/>
    </xf>
    <xf numFmtId="0" fontId="14" fillId="0" borderId="47" xfId="0" applyFont="1" applyBorder="1" applyAlignment="1">
      <alignment horizontal="right" vertical="center"/>
    </xf>
    <xf numFmtId="0" fontId="14" fillId="0" borderId="46" xfId="0" applyFont="1" applyBorder="1" applyAlignment="1">
      <alignment horizontal="right" vertical="center"/>
    </xf>
    <xf numFmtId="0" fontId="14" fillId="0" borderId="18" xfId="0" applyFont="1" applyBorder="1" applyAlignment="1">
      <alignment horizontal="right" vertical="center"/>
    </xf>
    <xf numFmtId="0" fontId="21" fillId="0" borderId="1"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0" xfId="0" applyFont="1" applyAlignment="1">
      <alignment horizontal="left" vertical="center"/>
    </xf>
    <xf numFmtId="0" fontId="14" fillId="0" borderId="0" xfId="0" applyFont="1" applyBorder="1" applyAlignment="1">
      <alignment horizontal="center" vertical="center"/>
    </xf>
    <xf numFmtId="0" fontId="14" fillId="0" borderId="19" xfId="0" applyFont="1" applyBorder="1" applyAlignment="1">
      <alignment horizontal="right" vertical="center"/>
    </xf>
    <xf numFmtId="0" fontId="14" fillId="0" borderId="10" xfId="0" applyFont="1" applyBorder="1" applyAlignment="1">
      <alignment horizontal="right" vertical="center"/>
    </xf>
    <xf numFmtId="0" fontId="14" fillId="0" borderId="0" xfId="0" applyFont="1" applyBorder="1" applyAlignment="1">
      <alignment horizontal="right" vertical="center"/>
    </xf>
    <xf numFmtId="0" fontId="14" fillId="0" borderId="4" xfId="0" applyFont="1" applyBorder="1" applyAlignment="1">
      <alignment horizontal="right" vertical="center"/>
    </xf>
    <xf numFmtId="0" fontId="14" fillId="0" borderId="31" xfId="0" applyFont="1" applyBorder="1" applyAlignment="1">
      <alignment horizontal="right" vertical="center"/>
    </xf>
    <xf numFmtId="0" fontId="14" fillId="0" borderId="25" xfId="0" applyFont="1" applyBorder="1" applyAlignment="1">
      <alignment horizontal="right" vertical="center"/>
    </xf>
    <xf numFmtId="0" fontId="14" fillId="0" borderId="1"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21" fillId="0" borderId="14" xfId="0" applyFont="1" applyBorder="1" applyAlignment="1">
      <alignment horizontal="center" vertical="center" wrapText="1"/>
    </xf>
    <xf numFmtId="0" fontId="14" fillId="4" borderId="0" xfId="0" applyFont="1" applyFill="1" applyBorder="1" applyAlignment="1">
      <alignment horizontal="center" vertical="center"/>
    </xf>
    <xf numFmtId="0" fontId="14" fillId="4" borderId="0" xfId="0" applyFont="1" applyFill="1" applyBorder="1" applyAlignment="1">
      <alignment horizontal="center" vertical="center" shrinkToFit="1"/>
    </xf>
    <xf numFmtId="0" fontId="14" fillId="0" borderId="0" xfId="0" applyFont="1" applyBorder="1" applyAlignment="1">
      <alignment horizontal="center" vertical="center"/>
    </xf>
    <xf numFmtId="0" fontId="14" fillId="0" borderId="0" xfId="0" applyFont="1" applyBorder="1" applyAlignment="1">
      <alignment horizontal="right" vertical="center"/>
    </xf>
    <xf numFmtId="0" fontId="14" fillId="0" borderId="0" xfId="0" applyFont="1" applyBorder="1" applyAlignment="1">
      <alignment horizontal="left" vertical="center"/>
    </xf>
    <xf numFmtId="0" fontId="0" fillId="0" borderId="6" xfId="0" applyBorder="1">
      <alignment vertical="center"/>
    </xf>
    <xf numFmtId="0" fontId="14" fillId="0" borderId="4" xfId="0" applyFont="1" applyBorder="1" applyAlignment="1">
      <alignment vertical="center"/>
    </xf>
    <xf numFmtId="0" fontId="0" fillId="0" borderId="0" xfId="0" applyBorder="1" applyAlignment="1">
      <alignment horizontal="center" vertical="center"/>
    </xf>
    <xf numFmtId="0" fontId="14" fillId="0" borderId="4" xfId="0" applyFont="1" applyBorder="1">
      <alignment vertical="center"/>
    </xf>
    <xf numFmtId="0" fontId="14" fillId="0" borderId="6" xfId="0" applyFont="1" applyBorder="1">
      <alignment vertical="center"/>
    </xf>
    <xf numFmtId="0" fontId="14" fillId="0" borderId="6" xfId="0" applyFont="1" applyBorder="1" applyAlignment="1">
      <alignment vertical="center" wrapText="1"/>
    </xf>
    <xf numFmtId="0" fontId="14" fillId="0" borderId="4" xfId="0" applyFont="1" applyBorder="1" applyAlignment="1">
      <alignment vertical="center" wrapText="1"/>
    </xf>
    <xf numFmtId="0" fontId="14" fillId="0" borderId="6" xfId="0" applyFont="1" applyBorder="1" applyAlignment="1">
      <alignment horizontal="left" vertical="center" wrapText="1"/>
    </xf>
    <xf numFmtId="0" fontId="14" fillId="0" borderId="0" xfId="0" applyFont="1" applyBorder="1" applyAlignment="1">
      <alignment horizontal="left" vertical="center" wrapText="1"/>
    </xf>
    <xf numFmtId="0" fontId="14" fillId="0" borderId="0" xfId="0" applyFont="1" applyBorder="1" applyAlignment="1">
      <alignment vertical="center" wrapText="1"/>
    </xf>
    <xf numFmtId="0" fontId="14" fillId="0" borderId="0" xfId="0" applyFont="1" applyBorder="1" applyAlignment="1">
      <alignment horizontal="center" vertical="center" wrapText="1"/>
    </xf>
    <xf numFmtId="0" fontId="14" fillId="0" borderId="8" xfId="0" applyFont="1" applyBorder="1" applyAlignment="1">
      <alignment horizontal="center" vertical="center"/>
    </xf>
    <xf numFmtId="0" fontId="14" fillId="0" borderId="0" xfId="0" applyFont="1" applyBorder="1" applyAlignment="1">
      <alignment vertical="top"/>
    </xf>
    <xf numFmtId="0" fontId="14" fillId="0" borderId="0" xfId="0" applyFont="1" applyBorder="1" applyAlignment="1">
      <alignment horizontal="center" vertical="top"/>
    </xf>
    <xf numFmtId="0" fontId="14" fillId="4" borderId="0" xfId="0" applyFont="1" applyFill="1" applyBorder="1" applyAlignment="1">
      <alignment horizontal="right" vertical="center"/>
    </xf>
    <xf numFmtId="0" fontId="14" fillId="0" borderId="0" xfId="0" applyFont="1" applyFill="1" applyBorder="1" applyAlignment="1">
      <alignment horizontal="left" vertical="center"/>
    </xf>
    <xf numFmtId="0" fontId="17" fillId="0" borderId="6" xfId="0" applyFont="1" applyFill="1" applyBorder="1" applyAlignment="1">
      <alignment horizontal="left" vertical="center"/>
    </xf>
    <xf numFmtId="0" fontId="17" fillId="0" borderId="0" xfId="0" applyFont="1" applyFill="1" applyBorder="1" applyAlignment="1">
      <alignment horizontal="left" vertical="center"/>
    </xf>
    <xf numFmtId="0" fontId="14" fillId="0" borderId="0" xfId="0" applyFont="1" applyFill="1" applyBorder="1" applyAlignment="1">
      <alignment horizontal="left" vertical="center" wrapText="1"/>
    </xf>
    <xf numFmtId="0" fontId="14" fillId="0" borderId="0" xfId="0" applyFont="1" applyFill="1" applyBorder="1" applyAlignment="1">
      <alignment horizontal="left" vertical="center"/>
    </xf>
    <xf numFmtId="0" fontId="0" fillId="4" borderId="0" xfId="0" applyFill="1" applyAlignment="1">
      <alignment horizontal="left" vertical="center"/>
    </xf>
    <xf numFmtId="0" fontId="25" fillId="0" borderId="0" xfId="0" applyFont="1" applyAlignment="1">
      <alignment horizontal="center" vertical="center"/>
    </xf>
    <xf numFmtId="0" fontId="14" fillId="0" borderId="0" xfId="0" applyFont="1" applyAlignment="1">
      <alignment horizontal="left" vertical="center"/>
    </xf>
    <xf numFmtId="0" fontId="14" fillId="0" borderId="0" xfId="0" applyFont="1" applyFill="1" applyBorder="1" applyAlignment="1">
      <alignment horizontal="center" vertical="center"/>
    </xf>
    <xf numFmtId="0" fontId="14" fillId="4" borderId="0" xfId="0" applyFont="1" applyFill="1" applyBorder="1" applyAlignment="1">
      <alignment horizontal="center" vertical="center"/>
    </xf>
    <xf numFmtId="0" fontId="0" fillId="4" borderId="0" xfId="0" applyFill="1" applyAlignment="1">
      <alignment horizontal="center" vertical="center"/>
    </xf>
    <xf numFmtId="0" fontId="0" fillId="4" borderId="0" xfId="0" applyFill="1" applyBorder="1" applyAlignment="1">
      <alignment horizontal="center" vertical="center"/>
    </xf>
    <xf numFmtId="2" fontId="0" fillId="4" borderId="0" xfId="0" applyNumberFormat="1" applyFill="1" applyAlignment="1">
      <alignment horizontal="center" vertical="center"/>
    </xf>
    <xf numFmtId="178" fontId="14" fillId="4" borderId="51" xfId="0" applyNumberFormat="1" applyFont="1" applyFill="1" applyBorder="1" applyAlignment="1">
      <alignment horizontal="center" vertical="center" shrinkToFit="1"/>
    </xf>
    <xf numFmtId="178" fontId="14" fillId="4" borderId="52" xfId="0" applyNumberFormat="1" applyFont="1" applyFill="1" applyBorder="1" applyAlignment="1">
      <alignment horizontal="center" vertical="center" shrinkToFit="1"/>
    </xf>
    <xf numFmtId="178" fontId="14" fillId="4" borderId="53" xfId="0" applyNumberFormat="1" applyFont="1" applyFill="1" applyBorder="1" applyAlignment="1">
      <alignment horizontal="center" vertical="center" shrinkToFit="1"/>
    </xf>
    <xf numFmtId="0" fontId="14" fillId="4" borderId="43" xfId="0" applyFont="1" applyFill="1" applyBorder="1" applyAlignment="1">
      <alignment horizontal="center" vertical="center" shrinkToFit="1"/>
    </xf>
    <xf numFmtId="0" fontId="14" fillId="4" borderId="14" xfId="0" applyFont="1" applyFill="1" applyBorder="1" applyAlignment="1">
      <alignment horizontal="center" vertical="center" shrinkToFit="1"/>
    </xf>
    <xf numFmtId="0" fontId="14" fillId="4" borderId="15" xfId="0" applyFont="1" applyFill="1" applyBorder="1" applyAlignment="1">
      <alignment horizontal="center" vertical="center" shrinkToFit="1"/>
    </xf>
    <xf numFmtId="0" fontId="14" fillId="4" borderId="12" xfId="0" applyFont="1" applyFill="1" applyBorder="1" applyAlignment="1">
      <alignment horizontal="center" vertical="center" shrinkToFit="1"/>
    </xf>
    <xf numFmtId="0" fontId="14" fillId="4" borderId="0" xfId="0" applyFont="1" applyFill="1" applyBorder="1" applyAlignment="1">
      <alignment horizontal="center" vertical="center" shrinkToFit="1"/>
    </xf>
    <xf numFmtId="0" fontId="14" fillId="4" borderId="4" xfId="0" applyFont="1" applyFill="1" applyBorder="1" applyAlignment="1">
      <alignment horizontal="center" vertical="center" shrinkToFit="1"/>
    </xf>
    <xf numFmtId="0" fontId="14" fillId="4" borderId="48" xfId="0" applyFont="1" applyFill="1" applyBorder="1" applyAlignment="1">
      <alignment horizontal="center" vertical="center" shrinkToFit="1"/>
    </xf>
    <xf numFmtId="0" fontId="14" fillId="4" borderId="8" xfId="0" applyFont="1" applyFill="1" applyBorder="1" applyAlignment="1">
      <alignment horizontal="center" vertical="center" shrinkToFit="1"/>
    </xf>
    <xf numFmtId="0" fontId="14" fillId="4" borderId="5" xfId="0" applyFont="1" applyFill="1" applyBorder="1" applyAlignment="1">
      <alignment horizontal="center" vertical="center" shrinkToFit="1"/>
    </xf>
    <xf numFmtId="0" fontId="14" fillId="4" borderId="12" xfId="0" applyFont="1" applyFill="1" applyBorder="1" applyAlignment="1">
      <alignment horizontal="left" vertical="center" shrinkToFit="1"/>
    </xf>
    <xf numFmtId="0" fontId="14" fillId="4" borderId="0" xfId="0" applyFont="1" applyFill="1" applyBorder="1" applyAlignment="1">
      <alignment horizontal="left" vertical="center" shrinkToFit="1"/>
    </xf>
    <xf numFmtId="0" fontId="14" fillId="4" borderId="25" xfId="0" applyFont="1" applyFill="1" applyBorder="1" applyAlignment="1">
      <alignment horizontal="left" vertical="center" shrinkToFit="1"/>
    </xf>
    <xf numFmtId="0" fontId="14" fillId="4" borderId="48" xfId="0" applyFont="1" applyFill="1" applyBorder="1" applyAlignment="1">
      <alignment horizontal="left" vertical="center" shrinkToFit="1"/>
    </xf>
    <xf numFmtId="0" fontId="14" fillId="4" borderId="8" xfId="0" applyFont="1" applyFill="1" applyBorder="1" applyAlignment="1">
      <alignment horizontal="left" vertical="center" shrinkToFit="1"/>
    </xf>
    <xf numFmtId="0" fontId="14" fillId="4" borderId="54" xfId="0" applyFont="1" applyFill="1" applyBorder="1" applyAlignment="1">
      <alignment horizontal="left" vertical="center" shrinkToFit="1"/>
    </xf>
    <xf numFmtId="0" fontId="18" fillId="4" borderId="14" xfId="0" applyFont="1" applyFill="1" applyBorder="1" applyAlignment="1">
      <alignment horizontal="left" vertical="center" shrinkToFit="1"/>
    </xf>
    <xf numFmtId="0" fontId="18" fillId="4" borderId="49" xfId="0" applyFont="1" applyFill="1" applyBorder="1" applyAlignment="1">
      <alignment horizontal="left" vertical="center" shrinkToFit="1"/>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5" xfId="0" applyFont="1" applyFill="1" applyBorder="1" applyAlignment="1">
      <alignment horizontal="center" vertical="center"/>
    </xf>
    <xf numFmtId="0" fontId="14" fillId="4" borderId="44" xfId="0" applyFont="1" applyFill="1" applyBorder="1" applyAlignment="1">
      <alignment horizontal="center" vertical="center" shrinkToFit="1"/>
    </xf>
    <xf numFmtId="0" fontId="14" fillId="4" borderId="17" xfId="0" applyFont="1" applyFill="1" applyBorder="1" applyAlignment="1">
      <alignment horizontal="center" vertical="center" shrinkToFit="1"/>
    </xf>
    <xf numFmtId="0" fontId="14" fillId="4" borderId="16" xfId="0" applyFont="1" applyFill="1" applyBorder="1" applyAlignment="1">
      <alignment horizontal="center" vertical="center" shrinkToFit="1"/>
    </xf>
    <xf numFmtId="0" fontId="14" fillId="4" borderId="44" xfId="0" applyFont="1" applyFill="1" applyBorder="1" applyAlignment="1">
      <alignment horizontal="left" vertical="center" shrinkToFit="1"/>
    </xf>
    <xf numFmtId="0" fontId="14" fillId="4" borderId="17" xfId="0" applyFont="1" applyFill="1" applyBorder="1" applyAlignment="1">
      <alignment horizontal="left" vertical="center" shrinkToFit="1"/>
    </xf>
    <xf numFmtId="0" fontId="14" fillId="4" borderId="22" xfId="0" applyFont="1" applyFill="1" applyBorder="1" applyAlignment="1">
      <alignment horizontal="left" vertical="center" shrinkToFit="1"/>
    </xf>
    <xf numFmtId="0" fontId="18" fillId="3" borderId="43" xfId="0" applyFont="1" applyFill="1" applyBorder="1" applyAlignment="1">
      <alignment horizontal="center" vertical="top"/>
    </xf>
    <xf numFmtId="0" fontId="18" fillId="3" borderId="12" xfId="0" applyFont="1" applyFill="1" applyBorder="1" applyAlignment="1">
      <alignment horizontal="center" vertical="top"/>
    </xf>
    <xf numFmtId="0" fontId="18" fillId="3" borderId="48" xfId="0" applyFont="1" applyFill="1" applyBorder="1" applyAlignment="1">
      <alignment horizontal="center" vertical="top"/>
    </xf>
    <xf numFmtId="0" fontId="18" fillId="4" borderId="0" xfId="0" applyFont="1" applyFill="1" applyBorder="1" applyAlignment="1">
      <alignment horizontal="left" vertical="center" shrinkToFit="1"/>
    </xf>
    <xf numFmtId="0" fontId="18" fillId="4" borderId="25" xfId="0" applyFont="1" applyFill="1" applyBorder="1" applyAlignment="1">
      <alignment horizontal="left" vertical="center" shrinkToFit="1"/>
    </xf>
    <xf numFmtId="0" fontId="18" fillId="4" borderId="8" xfId="0" applyFont="1" applyFill="1" applyBorder="1" applyAlignment="1">
      <alignment horizontal="left" vertical="center" shrinkToFit="1"/>
    </xf>
    <xf numFmtId="0" fontId="18" fillId="4" borderId="54" xfId="0" applyFont="1" applyFill="1" applyBorder="1" applyAlignment="1">
      <alignment horizontal="left" vertical="center" shrinkToFit="1"/>
    </xf>
    <xf numFmtId="0" fontId="14" fillId="3" borderId="56"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4" borderId="43" xfId="0" applyFont="1" applyFill="1" applyBorder="1" applyAlignment="1">
      <alignment horizontal="left" vertical="center" shrinkToFit="1"/>
    </xf>
    <xf numFmtId="0" fontId="14" fillId="4" borderId="14" xfId="0" applyFont="1" applyFill="1" applyBorder="1" applyAlignment="1">
      <alignment horizontal="left" vertical="center" shrinkToFit="1"/>
    </xf>
    <xf numFmtId="0" fontId="14" fillId="4" borderId="49" xfId="0" applyFont="1" applyFill="1" applyBorder="1" applyAlignment="1">
      <alignment horizontal="left" vertical="center" shrinkToFit="1"/>
    </xf>
    <xf numFmtId="0" fontId="18" fillId="3" borderId="44" xfId="0" applyFont="1" applyFill="1" applyBorder="1" applyAlignment="1">
      <alignment horizontal="center" vertical="top"/>
    </xf>
    <xf numFmtId="0" fontId="18" fillId="4" borderId="17" xfId="0" applyFont="1" applyFill="1" applyBorder="1" applyAlignment="1">
      <alignment horizontal="left" vertical="center" shrinkToFit="1"/>
    </xf>
    <xf numFmtId="0" fontId="18" fillId="4" borderId="22" xfId="0" applyFont="1" applyFill="1" applyBorder="1" applyAlignment="1">
      <alignment horizontal="left" vertical="center" shrinkToFit="1"/>
    </xf>
    <xf numFmtId="0" fontId="14" fillId="3" borderId="27" xfId="0" applyFont="1" applyFill="1" applyBorder="1" applyAlignment="1">
      <alignment horizontal="center" vertical="center"/>
    </xf>
    <xf numFmtId="0" fontId="14" fillId="3" borderId="63"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64" xfId="0" applyFont="1" applyFill="1" applyBorder="1" applyAlignment="1">
      <alignment horizontal="center" vertical="center"/>
    </xf>
    <xf numFmtId="0" fontId="14" fillId="3" borderId="42"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62" xfId="0" applyFont="1" applyFill="1" applyBorder="1" applyAlignment="1">
      <alignment horizontal="center" vertical="center"/>
    </xf>
    <xf numFmtId="2" fontId="0" fillId="4" borderId="57" xfId="0" applyNumberFormat="1" applyFill="1" applyBorder="1" applyAlignment="1">
      <alignment horizontal="center" vertical="center"/>
    </xf>
    <xf numFmtId="2" fontId="0" fillId="4" borderId="58" xfId="0" applyNumberFormat="1" applyFill="1" applyBorder="1" applyAlignment="1">
      <alignment horizontal="center" vertical="center"/>
    </xf>
    <xf numFmtId="0" fontId="14" fillId="4" borderId="25" xfId="0" applyFont="1" applyFill="1" applyBorder="1" applyAlignment="1">
      <alignment horizontal="center" vertical="center" shrinkToFit="1"/>
    </xf>
    <xf numFmtId="0" fontId="14" fillId="4" borderId="22" xfId="0" applyFont="1" applyFill="1" applyBorder="1" applyAlignment="1">
      <alignment horizontal="center" vertical="center" shrinkToFit="1"/>
    </xf>
    <xf numFmtId="178" fontId="14" fillId="3" borderId="51" xfId="0" applyNumberFormat="1" applyFont="1" applyFill="1" applyBorder="1" applyAlignment="1">
      <alignment horizontal="center" vertical="center" shrinkToFit="1"/>
    </xf>
    <xf numFmtId="178" fontId="14" fillId="3" borderId="52" xfId="0" applyNumberFormat="1" applyFont="1" applyFill="1" applyBorder="1" applyAlignment="1">
      <alignment horizontal="center" vertical="center" shrinkToFit="1"/>
    </xf>
    <xf numFmtId="178" fontId="14" fillId="3" borderId="55" xfId="0" applyNumberFormat="1" applyFont="1" applyFill="1" applyBorder="1" applyAlignment="1">
      <alignment horizontal="center" vertical="center" shrinkToFit="1"/>
    </xf>
    <xf numFmtId="2" fontId="14" fillId="4" borderId="18" xfId="0" applyNumberFormat="1" applyFont="1" applyFill="1" applyBorder="1" applyAlignment="1">
      <alignment horizontal="center" vertical="center"/>
    </xf>
    <xf numFmtId="2" fontId="14" fillId="4" borderId="65" xfId="0" applyNumberFormat="1" applyFont="1" applyFill="1" applyBorder="1" applyAlignment="1">
      <alignment horizontal="center" vertical="center"/>
    </xf>
    <xf numFmtId="2" fontId="14" fillId="4" borderId="27" xfId="0" applyNumberFormat="1" applyFont="1" applyFill="1" applyBorder="1" applyAlignment="1">
      <alignment horizontal="center" vertical="center"/>
    </xf>
    <xf numFmtId="0" fontId="14" fillId="3" borderId="60" xfId="0" applyFont="1" applyFill="1" applyBorder="1" applyAlignment="1">
      <alignment horizontal="center" vertical="center"/>
    </xf>
    <xf numFmtId="0" fontId="14" fillId="3" borderId="38" xfId="0" applyFont="1" applyFill="1" applyBorder="1" applyAlignment="1">
      <alignment horizontal="center" vertical="center"/>
    </xf>
    <xf numFmtId="0" fontId="14" fillId="3" borderId="45"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76" xfId="0" applyFont="1" applyFill="1" applyBorder="1" applyAlignment="1">
      <alignment horizontal="center" vertical="center"/>
    </xf>
    <xf numFmtId="0" fontId="14" fillId="3" borderId="56"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16" xfId="0" applyFont="1" applyFill="1" applyBorder="1" applyAlignment="1">
      <alignment horizontal="center" vertical="center"/>
    </xf>
    <xf numFmtId="0" fontId="21" fillId="3" borderId="19" xfId="0" applyFont="1" applyFill="1" applyBorder="1" applyAlignment="1">
      <alignment horizontal="center" vertical="center"/>
    </xf>
    <xf numFmtId="0" fontId="21" fillId="3" borderId="10" xfId="0" applyFont="1" applyFill="1" applyBorder="1" applyAlignment="1">
      <alignment horizontal="center" vertical="center"/>
    </xf>
    <xf numFmtId="0" fontId="23" fillId="3" borderId="19"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4" fillId="4" borderId="57" xfId="0" applyFont="1" applyFill="1" applyBorder="1" applyAlignment="1">
      <alignment horizontal="center" vertical="center"/>
    </xf>
    <xf numFmtId="0" fontId="14" fillId="4" borderId="58" xfId="0" applyFont="1" applyFill="1" applyBorder="1" applyAlignment="1">
      <alignment horizontal="center" vertical="center"/>
    </xf>
    <xf numFmtId="0" fontId="19" fillId="3" borderId="8" xfId="0" applyFont="1" applyFill="1" applyBorder="1" applyAlignment="1">
      <alignment horizontal="left" vertical="top"/>
    </xf>
    <xf numFmtId="0" fontId="19" fillId="3" borderId="0" xfId="0" applyFont="1" applyFill="1" applyBorder="1" applyAlignment="1">
      <alignment horizontal="left" vertical="top"/>
    </xf>
    <xf numFmtId="0" fontId="14" fillId="3" borderId="66" xfId="0" applyFont="1" applyFill="1" applyBorder="1" applyAlignment="1">
      <alignment horizontal="center" vertical="center" shrinkToFit="1"/>
    </xf>
    <xf numFmtId="0" fontId="14" fillId="3" borderId="67" xfId="0" applyFont="1" applyFill="1" applyBorder="1" applyAlignment="1">
      <alignment horizontal="center" vertical="center" shrinkToFit="1"/>
    </xf>
    <xf numFmtId="0" fontId="14" fillId="3" borderId="68" xfId="0" applyFont="1" applyFill="1" applyBorder="1" applyAlignment="1">
      <alignment horizontal="center" vertical="center" shrinkToFit="1"/>
    </xf>
    <xf numFmtId="0" fontId="14" fillId="3" borderId="69"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70" xfId="0" applyFont="1" applyFill="1" applyBorder="1" applyAlignment="1">
      <alignment horizontal="center" vertical="center"/>
    </xf>
    <xf numFmtId="0" fontId="14" fillId="3" borderId="51" xfId="0" applyFont="1" applyFill="1" applyBorder="1" applyAlignment="1">
      <alignment horizontal="center" vertical="center"/>
    </xf>
    <xf numFmtId="176" fontId="14" fillId="4" borderId="40" xfId="0" applyNumberFormat="1" applyFont="1" applyFill="1" applyBorder="1" applyAlignment="1">
      <alignment horizontal="center" vertical="center"/>
    </xf>
    <xf numFmtId="176" fontId="14" fillId="4" borderId="19" xfId="0" applyNumberFormat="1" applyFont="1" applyFill="1" applyBorder="1" applyAlignment="1">
      <alignment horizontal="center" vertical="center"/>
    </xf>
    <xf numFmtId="0" fontId="26" fillId="4" borderId="47" xfId="0" applyFont="1" applyFill="1" applyBorder="1" applyAlignment="1">
      <alignment horizontal="left" vertical="center"/>
    </xf>
    <xf numFmtId="0" fontId="26" fillId="4" borderId="46" xfId="0" applyFont="1" applyFill="1" applyBorder="1" applyAlignment="1">
      <alignment horizontal="left" vertical="center"/>
    </xf>
    <xf numFmtId="0" fontId="26" fillId="4" borderId="19" xfId="0" applyFont="1" applyFill="1" applyBorder="1" applyAlignment="1">
      <alignment horizontal="left" vertical="center"/>
    </xf>
    <xf numFmtId="0" fontId="26" fillId="4" borderId="31" xfId="0" applyFont="1" applyFill="1" applyBorder="1" applyAlignment="1">
      <alignment horizontal="left" vertical="center"/>
    </xf>
    <xf numFmtId="0" fontId="14" fillId="4" borderId="44"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22" xfId="0" applyFont="1" applyFill="1" applyBorder="1" applyAlignment="1">
      <alignment horizontal="center" vertical="center"/>
    </xf>
    <xf numFmtId="0" fontId="14" fillId="4" borderId="59" xfId="0" applyFont="1" applyFill="1" applyBorder="1" applyAlignment="1">
      <alignment horizontal="center" vertical="center"/>
    </xf>
    <xf numFmtId="0" fontId="14" fillId="4" borderId="60" xfId="0" applyFont="1" applyFill="1" applyBorder="1" applyAlignment="1">
      <alignment horizontal="center" vertical="center"/>
    </xf>
    <xf numFmtId="0" fontId="14" fillId="3" borderId="43" xfId="0" applyFont="1" applyFill="1" applyBorder="1" applyAlignment="1">
      <alignment horizontal="center" vertical="center"/>
    </xf>
    <xf numFmtId="0" fontId="14" fillId="3" borderId="61" xfId="0" applyFont="1" applyFill="1" applyBorder="1" applyAlignment="1">
      <alignment horizontal="center" vertical="center"/>
    </xf>
    <xf numFmtId="2" fontId="0" fillId="4" borderId="59" xfId="0" applyNumberFormat="1" applyFill="1" applyBorder="1" applyAlignment="1">
      <alignment horizontal="center" vertical="center"/>
    </xf>
    <xf numFmtId="2" fontId="0" fillId="4" borderId="60" xfId="0" applyNumberFormat="1" applyFill="1" applyBorder="1" applyAlignment="1">
      <alignment horizontal="center" vertical="center"/>
    </xf>
    <xf numFmtId="0" fontId="14" fillId="3" borderId="71" xfId="0" applyFont="1" applyFill="1" applyBorder="1" applyAlignment="1">
      <alignment horizontal="center" vertical="center" shrinkToFit="1"/>
    </xf>
    <xf numFmtId="0" fontId="14" fillId="4" borderId="57" xfId="0" applyFont="1" applyFill="1" applyBorder="1" applyAlignment="1">
      <alignment horizontal="center" vertical="center" shrinkToFit="1"/>
    </xf>
    <xf numFmtId="0" fontId="14" fillId="4" borderId="72" xfId="0" applyFont="1" applyFill="1" applyBorder="1" applyAlignment="1">
      <alignment horizontal="center" vertical="center" shrinkToFit="1"/>
    </xf>
    <xf numFmtId="0" fontId="14" fillId="3" borderId="32" xfId="0" applyFont="1" applyFill="1" applyBorder="1" applyAlignment="1">
      <alignment horizontal="center" vertical="center" wrapText="1"/>
    </xf>
    <xf numFmtId="0" fontId="14" fillId="3" borderId="69" xfId="0" applyFont="1" applyFill="1" applyBorder="1" applyAlignment="1">
      <alignment horizontal="center" vertical="center" wrapText="1"/>
    </xf>
    <xf numFmtId="0" fontId="14" fillId="3" borderId="73" xfId="0" applyFont="1" applyFill="1" applyBorder="1" applyAlignment="1">
      <alignment horizontal="center" vertical="top" wrapText="1"/>
    </xf>
    <xf numFmtId="0" fontId="14" fillId="3" borderId="74" xfId="0" applyFont="1" applyFill="1" applyBorder="1" applyAlignment="1">
      <alignment horizontal="center" vertical="top"/>
    </xf>
    <xf numFmtId="0" fontId="14" fillId="3" borderId="75" xfId="0" applyFont="1" applyFill="1" applyBorder="1" applyAlignment="1">
      <alignment horizontal="center" vertical="top"/>
    </xf>
    <xf numFmtId="0" fontId="14" fillId="3" borderId="33" xfId="0" applyFont="1" applyFill="1" applyBorder="1" applyAlignment="1">
      <alignment horizontal="center" vertical="center" shrinkToFit="1"/>
    </xf>
    <xf numFmtId="0" fontId="14" fillId="4" borderId="77"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50" xfId="0" applyFont="1" applyFill="1" applyBorder="1" applyAlignment="1">
      <alignment horizontal="center" vertical="center"/>
    </xf>
    <xf numFmtId="0" fontId="14" fillId="4" borderId="42"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62" xfId="0" applyFont="1" applyFill="1" applyBorder="1" applyAlignment="1">
      <alignment horizontal="center" vertical="center"/>
    </xf>
    <xf numFmtId="0" fontId="14" fillId="3" borderId="7" xfId="0" applyFont="1" applyFill="1" applyBorder="1" applyAlignment="1">
      <alignment horizontal="center" vertical="center"/>
    </xf>
    <xf numFmtId="0" fontId="21" fillId="0" borderId="8" xfId="0" applyFont="1" applyBorder="1" applyAlignment="1">
      <alignment horizontal="center" vertical="center"/>
    </xf>
    <xf numFmtId="0" fontId="21" fillId="0" borderId="0" xfId="0" applyFont="1" applyBorder="1" applyAlignment="1">
      <alignment horizontal="center" vertical="center"/>
    </xf>
    <xf numFmtId="0" fontId="21" fillId="0" borderId="25" xfId="0" applyFont="1" applyBorder="1" applyAlignment="1">
      <alignment horizontal="center" vertical="center"/>
    </xf>
    <xf numFmtId="0" fontId="21" fillId="0" borderId="0" xfId="0" applyFont="1" applyBorder="1" applyAlignment="1">
      <alignment horizontal="center" wrapText="1"/>
    </xf>
    <xf numFmtId="0" fontId="21" fillId="0" borderId="8" xfId="0" applyFont="1" applyBorder="1" applyAlignment="1">
      <alignment horizontal="center" wrapText="1"/>
    </xf>
    <xf numFmtId="2" fontId="14" fillId="2" borderId="9" xfId="0" applyNumberFormat="1" applyFont="1" applyFill="1" applyBorder="1" applyAlignment="1" applyProtection="1">
      <alignment horizontal="center" vertical="center"/>
      <protection locked="0"/>
    </xf>
    <xf numFmtId="2" fontId="14" fillId="2" borderId="19" xfId="0" applyNumberFormat="1" applyFont="1" applyFill="1" applyBorder="1" applyAlignment="1" applyProtection="1">
      <alignment horizontal="center" vertical="center"/>
      <protection locked="0"/>
    </xf>
    <xf numFmtId="179" fontId="14" fillId="5" borderId="44" xfId="0" applyNumberFormat="1" applyFont="1" applyFill="1" applyBorder="1" applyAlignment="1">
      <alignment horizontal="center" vertical="center"/>
    </xf>
    <xf numFmtId="179" fontId="14" fillId="5" borderId="17" xfId="0" applyNumberFormat="1" applyFont="1" applyFill="1" applyBorder="1" applyAlignment="1">
      <alignment horizontal="center" vertical="center"/>
    </xf>
    <xf numFmtId="0" fontId="14" fillId="0" borderId="78" xfId="0" applyFont="1" applyBorder="1" applyAlignment="1">
      <alignment horizontal="center" vertical="center"/>
    </xf>
    <xf numFmtId="0" fontId="14" fillId="0" borderId="79" xfId="0" applyFont="1" applyBorder="1" applyAlignment="1">
      <alignment horizontal="center" vertical="center"/>
    </xf>
    <xf numFmtId="0" fontId="14" fillId="0" borderId="32" xfId="0" applyFont="1" applyBorder="1" applyAlignment="1">
      <alignment horizontal="center" vertical="center"/>
    </xf>
    <xf numFmtId="0" fontId="14" fillId="0" borderId="27" xfId="0" applyFont="1" applyBorder="1" applyAlignment="1">
      <alignment horizontal="center" vertical="center"/>
    </xf>
    <xf numFmtId="0" fontId="14" fillId="2" borderId="23" xfId="0" applyFont="1" applyFill="1" applyBorder="1" applyAlignment="1" applyProtection="1">
      <alignment horizontal="center" vertical="center"/>
      <protection locked="0"/>
    </xf>
    <xf numFmtId="0" fontId="14" fillId="2" borderId="47" xfId="0" applyFont="1" applyFill="1" applyBorder="1" applyAlignment="1" applyProtection="1">
      <alignment horizontal="center" vertical="center"/>
      <protection locked="0"/>
    </xf>
    <xf numFmtId="0" fontId="21" fillId="0" borderId="80" xfId="0" applyFont="1" applyBorder="1" applyAlignment="1">
      <alignment horizontal="center" vertical="center" wrapText="1"/>
    </xf>
    <xf numFmtId="0" fontId="21" fillId="0" borderId="80" xfId="0" applyFont="1" applyBorder="1" applyAlignment="1">
      <alignment horizontal="center" vertical="center"/>
    </xf>
    <xf numFmtId="0" fontId="14" fillId="2" borderId="19" xfId="0" applyFont="1" applyFill="1" applyBorder="1" applyAlignment="1" applyProtection="1">
      <alignment horizontal="center" vertical="center"/>
      <protection locked="0"/>
    </xf>
    <xf numFmtId="0" fontId="14" fillId="0" borderId="0" xfId="0" applyNumberFormat="1" applyFont="1" applyBorder="1" applyAlignment="1">
      <alignment horizontal="center" vertical="center"/>
    </xf>
    <xf numFmtId="49" fontId="14" fillId="0" borderId="0" xfId="0" applyNumberFormat="1"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Border="1" applyAlignment="1">
      <alignment horizontal="center" vertical="center" wrapText="1"/>
    </xf>
    <xf numFmtId="0" fontId="21" fillId="0" borderId="8" xfId="0" applyFont="1" applyBorder="1" applyAlignment="1">
      <alignment horizontal="center" vertical="center" wrapText="1"/>
    </xf>
    <xf numFmtId="0" fontId="14" fillId="0" borderId="12" xfId="0" applyFont="1" applyBorder="1" applyAlignment="1">
      <alignment horizontal="center" vertical="center"/>
    </xf>
    <xf numFmtId="0" fontId="14" fillId="0" borderId="25" xfId="0" applyFont="1" applyBorder="1" applyAlignment="1">
      <alignment horizontal="center" vertical="center"/>
    </xf>
    <xf numFmtId="179" fontId="14" fillId="5" borderId="9" xfId="0" applyNumberFormat="1" applyFont="1" applyFill="1" applyBorder="1" applyAlignment="1" applyProtection="1">
      <alignment horizontal="center" vertical="center"/>
    </xf>
    <xf numFmtId="179" fontId="14" fillId="5" borderId="19" xfId="0" applyNumberFormat="1" applyFont="1" applyFill="1" applyBorder="1" applyAlignment="1" applyProtection="1">
      <alignment horizontal="center" vertical="center"/>
    </xf>
    <xf numFmtId="178" fontId="14" fillId="2" borderId="19" xfId="0" applyNumberFormat="1" applyFont="1" applyFill="1" applyBorder="1" applyAlignment="1" applyProtection="1">
      <alignment horizontal="center" vertical="center"/>
      <protection locked="0"/>
    </xf>
    <xf numFmtId="178" fontId="14" fillId="5" borderId="12" xfId="0" applyNumberFormat="1" applyFont="1" applyFill="1" applyBorder="1" applyAlignment="1">
      <alignment horizontal="center" vertical="center"/>
    </xf>
    <xf numFmtId="178" fontId="14" fillId="5" borderId="0" xfId="0" applyNumberFormat="1" applyFont="1" applyFill="1" applyBorder="1" applyAlignment="1">
      <alignment horizontal="center" vertical="center"/>
    </xf>
    <xf numFmtId="178" fontId="14" fillId="5" borderId="47" xfId="0" applyNumberFormat="1" applyFont="1" applyFill="1" applyBorder="1" applyAlignment="1">
      <alignment horizontal="center" vertical="center"/>
    </xf>
    <xf numFmtId="179" fontId="14" fillId="5" borderId="9" xfId="0" applyNumberFormat="1" applyFont="1" applyFill="1" applyBorder="1" applyAlignment="1">
      <alignment horizontal="center" vertical="center"/>
    </xf>
    <xf numFmtId="179" fontId="14" fillId="5" borderId="19" xfId="0" applyNumberFormat="1" applyFont="1" applyFill="1" applyBorder="1" applyAlignment="1">
      <alignment horizontal="center" vertical="center"/>
    </xf>
    <xf numFmtId="0" fontId="14" fillId="5" borderId="27" xfId="0" applyFont="1" applyFill="1" applyBorder="1" applyAlignment="1" applyProtection="1">
      <alignment horizontal="center" vertical="center"/>
      <protection locked="0"/>
    </xf>
    <xf numFmtId="0" fontId="14" fillId="5" borderId="47" xfId="0" applyFont="1" applyFill="1" applyBorder="1" applyAlignment="1" applyProtection="1">
      <alignment horizontal="center" vertical="center"/>
      <protection locked="0"/>
    </xf>
    <xf numFmtId="0" fontId="21" fillId="0" borderId="0" xfId="0" applyFont="1" applyBorder="1" applyAlignment="1">
      <alignment horizontal="left" vertical="center"/>
    </xf>
    <xf numFmtId="49" fontId="14" fillId="0" borderId="12" xfId="0" applyNumberFormat="1" applyFont="1" applyBorder="1" applyAlignment="1">
      <alignment horizontal="right" vertical="center"/>
    </xf>
    <xf numFmtId="49" fontId="14" fillId="0" borderId="0" xfId="0" applyNumberFormat="1" applyFont="1" applyBorder="1" applyAlignment="1">
      <alignment horizontal="right" vertical="center"/>
    </xf>
    <xf numFmtId="0" fontId="21" fillId="0" borderId="17" xfId="0" applyFont="1" applyBorder="1" applyAlignment="1">
      <alignment horizontal="center" vertical="center" wrapText="1"/>
    </xf>
    <xf numFmtId="0" fontId="14" fillId="0" borderId="69" xfId="0" applyFont="1" applyBorder="1" applyAlignment="1">
      <alignment horizontal="center" vertical="center"/>
    </xf>
    <xf numFmtId="0" fontId="14" fillId="0" borderId="9"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1" fillId="0" borderId="0" xfId="0" applyFont="1" applyAlignment="1">
      <alignment horizontal="left" vertical="center"/>
    </xf>
    <xf numFmtId="0" fontId="14" fillId="0" borderId="0" xfId="0" applyFont="1" applyBorder="1" applyAlignment="1">
      <alignment horizontal="center" vertical="center"/>
    </xf>
    <xf numFmtId="0" fontId="14" fillId="0" borderId="19" xfId="0" applyFont="1" applyBorder="1" applyAlignment="1">
      <alignment horizontal="right" vertical="center"/>
    </xf>
    <xf numFmtId="0" fontId="14" fillId="0" borderId="10" xfId="0" applyFont="1" applyBorder="1" applyAlignment="1">
      <alignment horizontal="right" vertical="center"/>
    </xf>
    <xf numFmtId="2" fontId="14" fillId="0" borderId="84" xfId="0" applyNumberFormat="1" applyFont="1" applyBorder="1" applyAlignment="1">
      <alignment horizontal="center" vertical="center"/>
    </xf>
    <xf numFmtId="2" fontId="14" fillId="0" borderId="38" xfId="0" applyNumberFormat="1" applyFont="1" applyBorder="1" applyAlignment="1">
      <alignment horizontal="center" vertical="center"/>
    </xf>
    <xf numFmtId="0" fontId="14" fillId="0" borderId="82" xfId="0" applyFont="1" applyBorder="1" applyAlignment="1">
      <alignment horizontal="center" vertical="center"/>
    </xf>
    <xf numFmtId="0" fontId="14" fillId="0" borderId="85" xfId="0" applyFont="1" applyBorder="1" applyAlignment="1">
      <alignment horizontal="center" vertical="center"/>
    </xf>
    <xf numFmtId="178" fontId="14" fillId="0" borderId="24" xfId="0" applyNumberFormat="1" applyFont="1" applyBorder="1" applyAlignment="1">
      <alignment horizontal="center" vertical="center"/>
    </xf>
    <xf numFmtId="178" fontId="14" fillId="0" borderId="19" xfId="0" applyNumberFormat="1" applyFont="1" applyBorder="1" applyAlignment="1">
      <alignment horizontal="center" vertical="center"/>
    </xf>
    <xf numFmtId="0" fontId="14" fillId="0" borderId="0" xfId="0" applyFont="1" applyBorder="1" applyAlignment="1">
      <alignment horizontal="right" vertical="center"/>
    </xf>
    <xf numFmtId="0" fontId="14" fillId="0" borderId="4" xfId="0" applyFont="1" applyBorder="1" applyAlignment="1">
      <alignment horizontal="right" vertical="center"/>
    </xf>
    <xf numFmtId="0" fontId="14" fillId="0" borderId="31" xfId="0" applyFont="1" applyBorder="1" applyAlignment="1">
      <alignment horizontal="right" vertical="center"/>
    </xf>
    <xf numFmtId="0" fontId="14" fillId="5" borderId="9" xfId="0" applyFont="1" applyFill="1" applyBorder="1" applyAlignment="1" applyProtection="1">
      <alignment horizontal="center" vertical="center"/>
      <protection locked="0"/>
    </xf>
    <xf numFmtId="0" fontId="14" fillId="5" borderId="19" xfId="0" applyFont="1" applyFill="1" applyBorder="1" applyAlignment="1" applyProtection="1">
      <alignment horizontal="center" vertical="center"/>
      <protection locked="0"/>
    </xf>
    <xf numFmtId="178" fontId="14" fillId="5" borderId="9" xfId="0" applyNumberFormat="1" applyFont="1" applyFill="1" applyBorder="1" applyAlignment="1" applyProtection="1">
      <alignment horizontal="center" vertical="center"/>
      <protection locked="0"/>
    </xf>
    <xf numFmtId="178" fontId="14" fillId="5" borderId="19" xfId="0" applyNumberFormat="1" applyFont="1" applyFill="1" applyBorder="1" applyAlignment="1" applyProtection="1">
      <alignment horizontal="center" vertical="center"/>
      <protection locked="0"/>
    </xf>
    <xf numFmtId="0" fontId="14" fillId="0" borderId="86" xfId="0" applyFont="1" applyBorder="1" applyAlignment="1">
      <alignment horizontal="center" vertical="center"/>
    </xf>
    <xf numFmtId="0" fontId="14" fillId="0" borderId="87" xfId="0" applyFont="1" applyBorder="1" applyAlignment="1">
      <alignment horizontal="center" vertical="center"/>
    </xf>
    <xf numFmtId="0" fontId="14" fillId="5" borderId="12" xfId="0" applyFont="1" applyFill="1" applyBorder="1" applyAlignment="1" applyProtection="1">
      <alignment horizontal="center" vertical="center"/>
      <protection locked="0"/>
    </xf>
    <xf numFmtId="0" fontId="14" fillId="5" borderId="0" xfId="0" applyFont="1" applyFill="1" applyBorder="1" applyAlignment="1" applyProtection="1">
      <alignment horizontal="center" vertical="center"/>
      <protection locked="0"/>
    </xf>
    <xf numFmtId="179" fontId="14" fillId="2" borderId="60" xfId="0" applyNumberFormat="1" applyFont="1" applyFill="1" applyBorder="1" applyAlignment="1" applyProtection="1">
      <alignment horizontal="center" vertical="center"/>
      <protection locked="0"/>
    </xf>
    <xf numFmtId="179" fontId="14" fillId="2" borderId="38" xfId="0" applyNumberFormat="1" applyFont="1" applyFill="1" applyBorder="1" applyAlignment="1" applyProtection="1">
      <alignment horizontal="center" vertical="center"/>
      <protection locked="0"/>
    </xf>
    <xf numFmtId="0" fontId="21" fillId="0" borderId="1" xfId="0" applyFont="1" applyBorder="1" applyAlignment="1">
      <alignment horizontal="center" vertical="center" wrapText="1"/>
    </xf>
    <xf numFmtId="0" fontId="21" fillId="0" borderId="3" xfId="0" applyFont="1" applyBorder="1" applyAlignment="1">
      <alignment horizontal="center" vertical="center"/>
    </xf>
    <xf numFmtId="0" fontId="21" fillId="0" borderId="6" xfId="0" applyFont="1" applyBorder="1" applyAlignment="1">
      <alignment horizontal="center" vertical="center"/>
    </xf>
    <xf numFmtId="0" fontId="21" fillId="0" borderId="4" xfId="0" applyFont="1" applyBorder="1" applyAlignment="1">
      <alignment horizontal="center" vertical="center"/>
    </xf>
    <xf numFmtId="0" fontId="21" fillId="0" borderId="7" xfId="0" applyFont="1" applyBorder="1" applyAlignment="1">
      <alignment horizontal="center" vertical="center"/>
    </xf>
    <xf numFmtId="0" fontId="21" fillId="0" borderId="5" xfId="0" applyFont="1" applyBorder="1" applyAlignment="1">
      <alignment horizontal="center" vertical="center"/>
    </xf>
    <xf numFmtId="178" fontId="14" fillId="0" borderId="32" xfId="0" applyNumberFormat="1" applyFont="1" applyBorder="1" applyAlignment="1">
      <alignment horizontal="center" vertical="center"/>
    </xf>
    <xf numFmtId="178" fontId="14" fillId="0" borderId="27" xfId="0" applyNumberFormat="1" applyFont="1" applyBorder="1" applyAlignment="1">
      <alignment horizontal="center" vertical="center"/>
    </xf>
    <xf numFmtId="0" fontId="14" fillId="0" borderId="70" xfId="0" applyFont="1" applyBorder="1" applyAlignment="1">
      <alignment horizontal="center" vertical="center"/>
    </xf>
    <xf numFmtId="0" fontId="14" fillId="0" borderId="60" xfId="0" applyFont="1" applyBorder="1" applyAlignment="1">
      <alignment horizontal="center" vertical="center"/>
    </xf>
    <xf numFmtId="0" fontId="23" fillId="0" borderId="78" xfId="0" applyFont="1" applyBorder="1" applyAlignment="1">
      <alignment horizontal="center" vertical="center" wrapText="1"/>
    </xf>
    <xf numFmtId="0" fontId="23" fillId="0" borderId="80" xfId="0" applyFont="1" applyBorder="1" applyAlignment="1">
      <alignment horizontal="center" vertical="center"/>
    </xf>
    <xf numFmtId="0" fontId="21" fillId="0" borderId="78" xfId="0" applyFont="1" applyBorder="1" applyAlignment="1">
      <alignment horizontal="center" vertical="center"/>
    </xf>
    <xf numFmtId="0" fontId="21" fillId="0" borderId="79" xfId="0" applyFont="1" applyBorder="1" applyAlignment="1">
      <alignment horizontal="center" vertical="center"/>
    </xf>
    <xf numFmtId="178" fontId="14" fillId="5" borderId="27" xfId="0" applyNumberFormat="1" applyFont="1" applyFill="1" applyBorder="1" applyAlignment="1">
      <alignment horizontal="center" vertical="center"/>
    </xf>
    <xf numFmtId="178" fontId="14" fillId="5" borderId="12" xfId="0" applyNumberFormat="1" applyFont="1" applyFill="1" applyBorder="1" applyAlignment="1" applyProtection="1">
      <alignment horizontal="center" vertical="center"/>
      <protection locked="0"/>
    </xf>
    <xf numFmtId="178" fontId="14" fillId="5" borderId="0" xfId="0" applyNumberFormat="1" applyFont="1" applyFill="1" applyBorder="1" applyAlignment="1" applyProtection="1">
      <alignment horizontal="center" vertical="center"/>
      <protection locked="0"/>
    </xf>
    <xf numFmtId="178" fontId="14" fillId="5" borderId="9" xfId="0" applyNumberFormat="1" applyFont="1" applyFill="1" applyBorder="1" applyAlignment="1">
      <alignment horizontal="center" vertical="center"/>
    </xf>
    <xf numFmtId="178" fontId="14" fillId="5" borderId="19" xfId="0" applyNumberFormat="1" applyFont="1" applyFill="1" applyBorder="1" applyAlignment="1">
      <alignment horizontal="center" vertical="center"/>
    </xf>
    <xf numFmtId="0" fontId="14" fillId="2" borderId="24" xfId="0" applyFont="1" applyFill="1" applyBorder="1" applyAlignment="1" applyProtection="1">
      <alignment horizontal="center" vertical="center"/>
      <protection locked="0"/>
    </xf>
    <xf numFmtId="178" fontId="14" fillId="2" borderId="14" xfId="0" applyNumberFormat="1" applyFont="1" applyFill="1" applyBorder="1" applyAlignment="1" applyProtection="1">
      <alignment horizontal="center" vertical="center"/>
      <protection locked="0"/>
    </xf>
    <xf numFmtId="0" fontId="14" fillId="0" borderId="25" xfId="0" applyFont="1" applyBorder="1" applyAlignment="1">
      <alignment horizontal="right" vertical="center"/>
    </xf>
    <xf numFmtId="0" fontId="14" fillId="2" borderId="6" xfId="0" applyFont="1" applyFill="1" applyBorder="1" applyAlignment="1" applyProtection="1">
      <alignment horizontal="center" vertical="center"/>
      <protection locked="0"/>
    </xf>
    <xf numFmtId="0" fontId="14" fillId="2" borderId="0" xfId="0" applyFont="1" applyFill="1" applyBorder="1" applyAlignment="1" applyProtection="1">
      <alignment horizontal="center" vertical="center"/>
      <protection locked="0"/>
    </xf>
    <xf numFmtId="0" fontId="14" fillId="0" borderId="81" xfId="0" applyFont="1" applyBorder="1" applyAlignment="1">
      <alignment horizontal="center" vertical="center"/>
    </xf>
    <xf numFmtId="0" fontId="14" fillId="0" borderId="47" xfId="0" applyFont="1" applyBorder="1" applyAlignment="1">
      <alignment horizontal="right" vertical="center"/>
    </xf>
    <xf numFmtId="0" fontId="14" fillId="0" borderId="18" xfId="0" applyFont="1" applyBorder="1" applyAlignment="1">
      <alignment horizontal="right" vertical="center"/>
    </xf>
    <xf numFmtId="0" fontId="21" fillId="0" borderId="83" xfId="0" applyFont="1" applyBorder="1" applyAlignment="1">
      <alignment horizontal="center" vertical="center"/>
    </xf>
    <xf numFmtId="178" fontId="14" fillId="2" borderId="0" xfId="0" applyNumberFormat="1" applyFont="1" applyFill="1" applyBorder="1" applyAlignment="1" applyProtection="1">
      <alignment horizontal="center" vertical="center"/>
      <protection locked="0"/>
    </xf>
    <xf numFmtId="0" fontId="14" fillId="0" borderId="46" xfId="0" applyFont="1" applyBorder="1" applyAlignment="1">
      <alignment horizontal="right" vertical="center"/>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179" fontId="18" fillId="0" borderId="0" xfId="0" applyNumberFormat="1" applyFont="1" applyFill="1" applyBorder="1" applyAlignment="1">
      <alignment horizontal="center" vertical="center" shrinkToFit="1"/>
    </xf>
    <xf numFmtId="2" fontId="14" fillId="2" borderId="9" xfId="0" applyNumberFormat="1" applyFont="1" applyFill="1" applyBorder="1" applyAlignment="1" applyProtection="1">
      <alignment horizontal="center" vertical="center" shrinkToFit="1"/>
      <protection locked="0"/>
    </xf>
    <xf numFmtId="2" fontId="14" fillId="2" borderId="19" xfId="0" applyNumberFormat="1" applyFont="1" applyFill="1" applyBorder="1" applyAlignment="1" applyProtection="1">
      <alignment horizontal="center" vertical="center" shrinkToFit="1"/>
      <protection locked="0"/>
    </xf>
    <xf numFmtId="0" fontId="21" fillId="0" borderId="61" xfId="0" applyFont="1" applyBorder="1" applyAlignment="1">
      <alignment horizontal="center" vertical="center" wrapText="1"/>
    </xf>
    <xf numFmtId="0" fontId="21" fillId="0" borderId="88" xfId="0" applyFont="1" applyBorder="1" applyAlignment="1">
      <alignment horizontal="center" vertical="center" wrapText="1"/>
    </xf>
    <xf numFmtId="0" fontId="21" fillId="0" borderId="89"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74" xfId="0" applyFont="1" applyBorder="1" applyAlignment="1">
      <alignment horizontal="center" vertical="center"/>
    </xf>
    <xf numFmtId="0" fontId="14" fillId="0" borderId="75" xfId="0" applyFont="1"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5" xfId="0" applyFont="1" applyBorder="1" applyAlignment="1">
      <alignment horizontal="center" vertical="center"/>
    </xf>
    <xf numFmtId="0" fontId="21" fillId="0" borderId="0" xfId="0" applyFont="1" applyBorder="1" applyAlignment="1">
      <alignment horizontal="left" vertical="center" wrapText="1"/>
    </xf>
    <xf numFmtId="0" fontId="21" fillId="0" borderId="76" xfId="0" applyFont="1" applyBorder="1" applyAlignment="1">
      <alignment horizontal="center" vertical="center" wrapText="1"/>
    </xf>
    <xf numFmtId="0" fontId="21" fillId="0" borderId="88" xfId="0" applyFont="1" applyBorder="1" applyAlignment="1">
      <alignment horizontal="center" vertical="center"/>
    </xf>
    <xf numFmtId="0" fontId="21" fillId="0" borderId="91" xfId="0" applyFont="1" applyBorder="1" applyAlignment="1">
      <alignment horizontal="center" vertical="center"/>
    </xf>
    <xf numFmtId="2" fontId="14" fillId="3" borderId="9" xfId="0" applyNumberFormat="1" applyFont="1" applyFill="1" applyBorder="1" applyAlignment="1" applyProtection="1">
      <alignment horizontal="center" vertical="center"/>
    </xf>
    <xf numFmtId="0" fontId="14" fillId="3" borderId="19" xfId="0" applyFont="1" applyFill="1" applyBorder="1" applyAlignment="1" applyProtection="1">
      <alignment horizontal="center" vertical="center"/>
    </xf>
    <xf numFmtId="0" fontId="21" fillId="0" borderId="14"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2" xfId="0" applyFont="1" applyBorder="1" applyAlignment="1">
      <alignment horizontal="center" vertical="center" wrapText="1"/>
    </xf>
    <xf numFmtId="0" fontId="14" fillId="2" borderId="9"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2" fontId="14" fillId="0" borderId="9" xfId="0" applyNumberFormat="1" applyFont="1" applyFill="1" applyBorder="1" applyAlignment="1">
      <alignment horizontal="center" vertical="center"/>
    </xf>
    <xf numFmtId="2" fontId="14" fillId="0" borderId="19" xfId="0" applyNumberFormat="1" applyFont="1" applyFill="1" applyBorder="1" applyAlignment="1">
      <alignment horizontal="center" vertical="center"/>
    </xf>
    <xf numFmtId="179" fontId="14" fillId="2" borderId="9" xfId="0" applyNumberFormat="1" applyFont="1" applyFill="1" applyBorder="1" applyAlignment="1" applyProtection="1">
      <alignment horizontal="center" vertical="center"/>
      <protection locked="0"/>
    </xf>
    <xf numFmtId="179" fontId="14" fillId="2" borderId="19" xfId="0" applyNumberFormat="1" applyFont="1" applyFill="1" applyBorder="1" applyAlignment="1" applyProtection="1">
      <alignment horizontal="center" vertical="center"/>
      <protection locked="0"/>
    </xf>
    <xf numFmtId="0" fontId="14" fillId="0" borderId="8" xfId="0" applyFont="1" applyBorder="1" applyAlignment="1">
      <alignment horizontal="left" vertical="center"/>
    </xf>
    <xf numFmtId="177" fontId="14" fillId="0" borderId="20" xfId="0" applyNumberFormat="1" applyFont="1" applyBorder="1" applyAlignment="1">
      <alignment horizontal="center" vertical="center"/>
    </xf>
    <xf numFmtId="0" fontId="14" fillId="0" borderId="92" xfId="0" applyFont="1" applyBorder="1" applyAlignment="1">
      <alignment horizontal="center" vertical="center"/>
    </xf>
    <xf numFmtId="0" fontId="14" fillId="2" borderId="17" xfId="0" applyFont="1" applyFill="1" applyBorder="1" applyAlignment="1" applyProtection="1">
      <alignment horizontal="center" vertical="center"/>
      <protection locked="0"/>
    </xf>
    <xf numFmtId="2" fontId="14" fillId="3" borderId="19" xfId="0" applyNumberFormat="1" applyFont="1" applyFill="1" applyBorder="1" applyAlignment="1" applyProtection="1">
      <alignment horizontal="center" vertical="center"/>
    </xf>
    <xf numFmtId="0" fontId="21" fillId="0" borderId="17" xfId="0" applyFont="1" applyBorder="1" applyAlignment="1">
      <alignment horizontal="left" vertical="center"/>
    </xf>
    <xf numFmtId="2" fontId="0" fillId="2" borderId="9" xfId="0" applyNumberFormat="1" applyFill="1" applyBorder="1" applyAlignment="1" applyProtection="1">
      <alignment horizontal="center" vertical="center"/>
      <protection locked="0"/>
    </xf>
    <xf numFmtId="2" fontId="0" fillId="2" borderId="19" xfId="0" applyNumberFormat="1" applyFill="1" applyBorder="1" applyAlignment="1" applyProtection="1">
      <alignment horizontal="center" vertical="center"/>
      <protection locked="0"/>
    </xf>
    <xf numFmtId="0" fontId="18" fillId="5" borderId="9" xfId="0" applyFont="1" applyFill="1" applyBorder="1" applyAlignment="1" applyProtection="1">
      <alignment horizontal="center" vertical="center"/>
      <protection locked="0"/>
    </xf>
    <xf numFmtId="0" fontId="18" fillId="5" borderId="10" xfId="0" applyFont="1" applyFill="1" applyBorder="1" applyAlignment="1" applyProtection="1">
      <alignment horizontal="center" vertical="center"/>
      <protection locked="0"/>
    </xf>
    <xf numFmtId="177" fontId="14" fillId="2" borderId="9" xfId="0" applyNumberFormat="1" applyFont="1" applyFill="1" applyBorder="1" applyAlignment="1" applyProtection="1">
      <alignment horizontal="center" vertical="center"/>
      <protection locked="0"/>
    </xf>
    <xf numFmtId="177" fontId="14" fillId="2" borderId="19" xfId="0" applyNumberFormat="1" applyFont="1" applyFill="1" applyBorder="1" applyAlignment="1" applyProtection="1">
      <alignment horizontal="center" vertical="center"/>
      <protection locked="0"/>
    </xf>
    <xf numFmtId="177" fontId="14" fillId="2" borderId="10" xfId="0" applyNumberFormat="1" applyFont="1" applyFill="1" applyBorder="1" applyAlignment="1" applyProtection="1">
      <alignment horizontal="center" vertical="center"/>
      <protection locked="0"/>
    </xf>
    <xf numFmtId="178" fontId="14" fillId="6" borderId="9" xfId="0" applyNumberFormat="1" applyFont="1" applyFill="1" applyBorder="1" applyAlignment="1">
      <alignment horizontal="center" vertical="center"/>
    </xf>
    <xf numFmtId="178" fontId="14" fillId="6" borderId="19" xfId="0" applyNumberFormat="1" applyFont="1" applyFill="1" applyBorder="1" applyAlignment="1">
      <alignment horizontal="center" vertical="center"/>
    </xf>
    <xf numFmtId="178" fontId="14" fillId="6" borderId="27" xfId="0" applyNumberFormat="1" applyFont="1" applyFill="1" applyBorder="1" applyAlignment="1">
      <alignment horizontal="center" vertical="center"/>
    </xf>
    <xf numFmtId="178" fontId="14" fillId="6" borderId="47" xfId="0" applyNumberFormat="1" applyFont="1" applyFill="1" applyBorder="1" applyAlignment="1">
      <alignment horizontal="center" vertical="center"/>
    </xf>
    <xf numFmtId="178" fontId="14" fillId="6" borderId="9" xfId="0" applyNumberFormat="1" applyFont="1" applyFill="1" applyBorder="1" applyAlignment="1" applyProtection="1">
      <alignment horizontal="center" vertical="center"/>
      <protection locked="0"/>
    </xf>
    <xf numFmtId="178" fontId="14" fillId="6" borderId="19" xfId="0" applyNumberFormat="1" applyFont="1" applyFill="1" applyBorder="1" applyAlignment="1" applyProtection="1">
      <alignment horizontal="center" vertical="center"/>
      <protection locked="0"/>
    </xf>
    <xf numFmtId="0" fontId="14" fillId="2" borderId="27" xfId="0" applyFont="1" applyFill="1" applyBorder="1" applyAlignment="1" applyProtection="1">
      <alignment horizontal="center" vertical="center"/>
      <protection locked="0"/>
    </xf>
    <xf numFmtId="179" fontId="14" fillId="6" borderId="44" xfId="0" applyNumberFormat="1" applyFont="1" applyFill="1" applyBorder="1" applyAlignment="1">
      <alignment horizontal="center" vertical="center"/>
    </xf>
    <xf numFmtId="179" fontId="14" fillId="6" borderId="17" xfId="0" applyNumberFormat="1" applyFont="1" applyFill="1" applyBorder="1" applyAlignment="1">
      <alignment horizontal="center" vertical="center"/>
    </xf>
    <xf numFmtId="179" fontId="14" fillId="6" borderId="9" xfId="0" applyNumberFormat="1" applyFont="1" applyFill="1" applyBorder="1" applyAlignment="1">
      <alignment horizontal="center" vertical="center"/>
    </xf>
    <xf numFmtId="179" fontId="14" fillId="6" borderId="19" xfId="0" applyNumberFormat="1" applyFont="1" applyFill="1" applyBorder="1" applyAlignment="1">
      <alignment horizontal="center" vertical="center"/>
    </xf>
    <xf numFmtId="179" fontId="14" fillId="6" borderId="9" xfId="0" applyNumberFormat="1" applyFont="1" applyFill="1" applyBorder="1" applyAlignment="1" applyProtection="1">
      <alignment horizontal="center" vertical="center"/>
    </xf>
    <xf numFmtId="179" fontId="14" fillId="6" borderId="19" xfId="0" applyNumberFormat="1" applyFont="1" applyFill="1" applyBorder="1" applyAlignment="1" applyProtection="1">
      <alignment horizontal="center" vertical="center"/>
    </xf>
    <xf numFmtId="178" fontId="14" fillId="6" borderId="12" xfId="0" applyNumberFormat="1" applyFont="1" applyFill="1" applyBorder="1" applyAlignment="1">
      <alignment horizontal="center" vertical="center"/>
    </xf>
    <xf numFmtId="178" fontId="14" fillId="6" borderId="0" xfId="0" applyNumberFormat="1" applyFont="1" applyFill="1" applyBorder="1" applyAlignment="1">
      <alignment horizontal="center" vertical="center"/>
    </xf>
    <xf numFmtId="0" fontId="14" fillId="2" borderId="12" xfId="0" applyFont="1" applyFill="1" applyBorder="1" applyAlignment="1" applyProtection="1">
      <alignment horizontal="center" vertical="center"/>
      <protection locked="0"/>
    </xf>
    <xf numFmtId="178" fontId="14" fillId="6" borderId="12" xfId="0" applyNumberFormat="1" applyFont="1" applyFill="1" applyBorder="1" applyAlignment="1" applyProtection="1">
      <alignment horizontal="center" vertical="center"/>
      <protection locked="0"/>
    </xf>
    <xf numFmtId="178" fontId="14" fillId="6" borderId="0" xfId="0" applyNumberFormat="1" applyFont="1" applyFill="1" applyBorder="1" applyAlignment="1" applyProtection="1">
      <alignment horizontal="center" vertical="center"/>
      <protection locked="0"/>
    </xf>
    <xf numFmtId="180" fontId="14" fillId="0" borderId="0" xfId="0" applyNumberFormat="1" applyFont="1" applyFill="1" applyBorder="1" applyAlignment="1" applyProtection="1">
      <alignment horizontal="center" vertical="center"/>
      <protection locked="0"/>
    </xf>
    <xf numFmtId="0" fontId="14" fillId="0" borderId="12" xfId="0" applyFont="1" applyBorder="1" applyAlignment="1">
      <alignment horizontal="left" vertical="center"/>
    </xf>
    <xf numFmtId="0" fontId="14" fillId="0" borderId="0" xfId="0" applyFont="1" applyBorder="1" applyAlignment="1">
      <alignment horizontal="left" vertical="center"/>
    </xf>
    <xf numFmtId="2" fontId="14" fillId="3" borderId="0" xfId="0" applyNumberFormat="1" applyFont="1" applyFill="1" applyBorder="1" applyAlignment="1">
      <alignment horizontal="center" vertical="center"/>
    </xf>
    <xf numFmtId="0" fontId="14" fillId="3" borderId="0" xfId="0" applyFont="1" applyFill="1" applyBorder="1" applyAlignment="1">
      <alignment horizontal="center" vertical="center"/>
    </xf>
    <xf numFmtId="0" fontId="24" fillId="3" borderId="0" xfId="0" applyFont="1" applyFill="1" applyAlignment="1">
      <alignment horizontal="center" vertical="center" wrapText="1"/>
    </xf>
    <xf numFmtId="0" fontId="24" fillId="3" borderId="0" xfId="0" applyFont="1" applyFill="1" applyAlignment="1">
      <alignment horizontal="center" vertical="center"/>
    </xf>
    <xf numFmtId="0" fontId="21" fillId="3" borderId="0" xfId="0" applyFont="1" applyFill="1" applyAlignment="1">
      <alignment horizontal="center" vertical="center" wrapText="1"/>
    </xf>
    <xf numFmtId="0" fontId="21" fillId="3" borderId="0" xfId="0" applyFont="1" applyFill="1" applyAlignment="1">
      <alignment horizontal="center" vertical="center"/>
    </xf>
    <xf numFmtId="0" fontId="14" fillId="3" borderId="0" xfId="0" applyFont="1" applyFill="1" applyAlignment="1">
      <alignment horizontal="center" vertical="center"/>
    </xf>
    <xf numFmtId="0" fontId="23" fillId="3" borderId="6" xfId="0" applyFont="1" applyFill="1" applyBorder="1" applyAlignment="1">
      <alignment horizontal="left" vertical="center"/>
    </xf>
    <xf numFmtId="0" fontId="23" fillId="3" borderId="0" xfId="0" applyFont="1" applyFill="1" applyAlignment="1">
      <alignment horizontal="left" vertical="center"/>
    </xf>
    <xf numFmtId="2" fontId="14" fillId="3" borderId="20" xfId="0" applyNumberFormat="1" applyFont="1" applyFill="1" applyBorder="1" applyAlignment="1">
      <alignment horizontal="center" vertical="center"/>
    </xf>
    <xf numFmtId="2" fontId="14" fillId="3" borderId="92" xfId="0" applyNumberFormat="1" applyFont="1" applyFill="1" applyBorder="1" applyAlignment="1">
      <alignment horizontal="center" vertical="center"/>
    </xf>
    <xf numFmtId="0" fontId="14" fillId="4" borderId="9" xfId="0" applyFont="1" applyFill="1" applyBorder="1" applyAlignment="1">
      <alignment horizontal="center" vertical="center"/>
    </xf>
    <xf numFmtId="0" fontId="14" fillId="4" borderId="19" xfId="0" applyFont="1" applyFill="1" applyBorder="1" applyAlignment="1">
      <alignment horizontal="center" vertical="center"/>
    </xf>
    <xf numFmtId="0" fontId="14" fillId="3" borderId="92"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9" xfId="0" applyFont="1" applyFill="1" applyBorder="1" applyAlignment="1">
      <alignment horizontal="center" vertical="center"/>
    </xf>
    <xf numFmtId="0" fontId="14" fillId="3" borderId="0" xfId="0" applyFont="1" applyFill="1" applyAlignment="1">
      <alignment horizontal="left" vertical="center"/>
    </xf>
    <xf numFmtId="0" fontId="14" fillId="3" borderId="4" xfId="0" applyFont="1" applyFill="1" applyBorder="1" applyAlignment="1">
      <alignment horizontal="left" vertical="center"/>
    </xf>
    <xf numFmtId="0" fontId="0" fillId="3" borderId="0" xfId="0" applyFill="1" applyBorder="1" applyAlignment="1">
      <alignment horizontal="center" vertical="center"/>
    </xf>
    <xf numFmtId="0" fontId="17" fillId="3" borderId="0" xfId="0" applyFont="1" applyFill="1" applyAlignment="1">
      <alignment horizontal="left" vertical="center"/>
    </xf>
    <xf numFmtId="0" fontId="14" fillId="3" borderId="0" xfId="0" applyFont="1" applyFill="1" applyAlignment="1">
      <alignment horizontal="left" vertical="center" wrapText="1"/>
    </xf>
    <xf numFmtId="0" fontId="23" fillId="3" borderId="0" xfId="0" applyFont="1" applyFill="1" applyAlignment="1">
      <alignment horizontal="center" vertical="center" wrapText="1"/>
    </xf>
    <xf numFmtId="0" fontId="23" fillId="3" borderId="0" xfId="0" applyFont="1" applyFill="1" applyAlignment="1">
      <alignment horizontal="center" vertical="center"/>
    </xf>
    <xf numFmtId="0" fontId="21" fillId="3" borderId="0" xfId="0" applyFont="1" applyFill="1" applyAlignment="1">
      <alignment horizontal="center" vertical="center" wrapText="1" shrinkToFit="1"/>
    </xf>
    <xf numFmtId="2" fontId="14" fillId="4" borderId="20" xfId="0" applyNumberFormat="1" applyFont="1" applyFill="1" applyBorder="1" applyAlignment="1">
      <alignment horizontal="center" vertical="center"/>
    </xf>
    <xf numFmtId="2" fontId="14" fillId="4" borderId="92" xfId="0" applyNumberFormat="1" applyFont="1" applyFill="1" applyBorder="1" applyAlignment="1">
      <alignment horizontal="center" vertical="center"/>
    </xf>
    <xf numFmtId="0" fontId="14" fillId="4" borderId="92" xfId="0" applyFont="1" applyFill="1" applyBorder="1" applyAlignment="1">
      <alignment horizontal="center" vertical="center"/>
    </xf>
    <xf numFmtId="177" fontId="14" fillId="0" borderId="20" xfId="0" applyNumberFormat="1" applyFont="1" applyFill="1" applyBorder="1" applyAlignment="1">
      <alignment horizontal="center" vertical="center"/>
    </xf>
    <xf numFmtId="0" fontId="14" fillId="0" borderId="92" xfId="0" applyFont="1" applyFill="1" applyBorder="1" applyAlignment="1">
      <alignment horizontal="center" vertical="center"/>
    </xf>
    <xf numFmtId="2" fontId="14" fillId="0" borderId="20" xfId="0" applyNumberFormat="1" applyFont="1" applyFill="1" applyBorder="1" applyAlignment="1">
      <alignment horizontal="center" vertical="center"/>
    </xf>
    <xf numFmtId="2" fontId="14" fillId="0" borderId="92" xfId="0" applyNumberFormat="1" applyFont="1" applyFill="1" applyBorder="1" applyAlignment="1">
      <alignment horizontal="center" vertical="center"/>
    </xf>
    <xf numFmtId="0" fontId="27" fillId="3" borderId="0" xfId="0" applyFont="1" applyFill="1" applyAlignment="1">
      <alignment horizontal="left" vertical="center"/>
    </xf>
    <xf numFmtId="0" fontId="21" fillId="3" borderId="0" xfId="0" applyFont="1" applyFill="1" applyAlignment="1">
      <alignment horizontal="center" vertical="center" shrinkToFit="1"/>
    </xf>
    <xf numFmtId="177" fontId="14" fillId="4" borderId="20" xfId="0" applyNumberFormat="1" applyFont="1" applyFill="1" applyBorder="1" applyAlignment="1">
      <alignment horizontal="center" vertical="center"/>
    </xf>
    <xf numFmtId="0" fontId="14" fillId="4" borderId="20" xfId="0" applyFont="1" applyFill="1" applyBorder="1" applyAlignment="1">
      <alignment horizontal="center" vertical="center"/>
    </xf>
    <xf numFmtId="179" fontId="14" fillId="4" borderId="9" xfId="0" applyNumberFormat="1" applyFont="1" applyFill="1" applyBorder="1" applyAlignment="1" applyProtection="1">
      <alignment horizontal="center" vertical="center"/>
    </xf>
    <xf numFmtId="179" fontId="14" fillId="4" borderId="19" xfId="0" applyNumberFormat="1" applyFont="1" applyFill="1" applyBorder="1" applyAlignment="1" applyProtection="1">
      <alignment horizontal="center" vertical="center"/>
    </xf>
    <xf numFmtId="0" fontId="21" fillId="3" borderId="0" xfId="0" applyFont="1" applyFill="1" applyAlignment="1" applyProtection="1">
      <alignment horizontal="center" vertical="center" wrapText="1"/>
    </xf>
    <xf numFmtId="2" fontId="14" fillId="4" borderId="9" xfId="0" applyNumberFormat="1" applyFont="1" applyFill="1" applyBorder="1" applyAlignment="1" applyProtection="1">
      <alignment horizontal="center" vertical="center"/>
    </xf>
    <xf numFmtId="0" fontId="14" fillId="4" borderId="19" xfId="0" applyFont="1" applyFill="1" applyBorder="1" applyAlignment="1" applyProtection="1">
      <alignment horizontal="center" vertical="center"/>
    </xf>
    <xf numFmtId="0" fontId="21" fillId="3" borderId="0" xfId="0" applyFont="1" applyFill="1" applyAlignment="1" applyProtection="1">
      <alignment horizontal="center" vertical="center"/>
    </xf>
    <xf numFmtId="179" fontId="14" fillId="4" borderId="20" xfId="0" applyNumberFormat="1" applyFont="1" applyFill="1" applyBorder="1" applyAlignment="1" applyProtection="1">
      <alignment horizontal="center" vertical="center"/>
    </xf>
    <xf numFmtId="179" fontId="14" fillId="4" borderId="92" xfId="0" applyNumberFormat="1" applyFont="1" applyFill="1" applyBorder="1" applyAlignment="1" applyProtection="1">
      <alignment horizontal="center" vertical="center"/>
    </xf>
    <xf numFmtId="0" fontId="18" fillId="3" borderId="0" xfId="0" applyFont="1" applyFill="1" applyAlignment="1" applyProtection="1">
      <alignment horizontal="left" vertical="center"/>
    </xf>
    <xf numFmtId="0" fontId="17" fillId="3" borderId="0" xfId="0" applyFont="1" applyFill="1" applyAlignment="1" applyProtection="1">
      <alignment horizontal="left" vertical="center"/>
    </xf>
    <xf numFmtId="0" fontId="14" fillId="3" borderId="0" xfId="0" applyFont="1" applyFill="1" applyAlignment="1" applyProtection="1">
      <alignment horizontal="left" vertical="center"/>
    </xf>
    <xf numFmtId="0" fontId="14" fillId="3" borderId="0" xfId="0" applyFont="1" applyFill="1" applyAlignment="1" applyProtection="1">
      <alignment horizontal="left" vertical="center" wrapText="1"/>
    </xf>
    <xf numFmtId="0" fontId="23" fillId="3" borderId="0" xfId="0" applyFont="1" applyFill="1" applyAlignment="1" applyProtection="1">
      <alignment horizontal="center" vertical="center" wrapText="1"/>
    </xf>
    <xf numFmtId="0" fontId="23" fillId="3" borderId="0" xfId="0" applyFont="1" applyFill="1" applyAlignment="1" applyProtection="1">
      <alignment horizontal="center" vertical="center"/>
    </xf>
    <xf numFmtId="0" fontId="14" fillId="3" borderId="12" xfId="0" applyFont="1" applyFill="1" applyBorder="1" applyAlignment="1" applyProtection="1">
      <alignment horizontal="center" vertical="center"/>
    </xf>
    <xf numFmtId="0" fontId="14" fillId="3" borderId="0" xfId="0" applyFont="1" applyFill="1" applyAlignment="1" applyProtection="1">
      <alignment horizontal="center" vertical="center"/>
    </xf>
    <xf numFmtId="2" fontId="14" fillId="0" borderId="9" xfId="0" applyNumberFormat="1" applyFont="1" applyFill="1" applyBorder="1" applyAlignment="1" applyProtection="1">
      <alignment horizontal="center" vertical="center"/>
    </xf>
    <xf numFmtId="2" fontId="14" fillId="0" borderId="19" xfId="0" applyNumberFormat="1" applyFont="1" applyFill="1" applyBorder="1" applyAlignment="1" applyProtection="1">
      <alignment horizontal="center" vertical="center"/>
    </xf>
    <xf numFmtId="178" fontId="14" fillId="3" borderId="9" xfId="0" applyNumberFormat="1" applyFont="1" applyFill="1" applyBorder="1" applyAlignment="1" applyProtection="1">
      <alignment horizontal="center" vertical="center"/>
      <protection locked="0"/>
    </xf>
    <xf numFmtId="178" fontId="14" fillId="3" borderId="19" xfId="0" applyNumberFormat="1" applyFont="1" applyFill="1" applyBorder="1" applyAlignment="1" applyProtection="1">
      <alignment horizontal="center" vertical="center"/>
      <protection locked="0"/>
    </xf>
    <xf numFmtId="179" fontId="14" fillId="3" borderId="20" xfId="0" applyNumberFormat="1" applyFont="1" applyFill="1" applyBorder="1" applyAlignment="1">
      <alignment horizontal="center" vertical="center"/>
    </xf>
    <xf numFmtId="179" fontId="14" fillId="3" borderId="92" xfId="0" applyNumberFormat="1" applyFont="1" applyFill="1" applyBorder="1" applyAlignment="1">
      <alignment horizontal="center" vertical="center"/>
    </xf>
    <xf numFmtId="179" fontId="14" fillId="3" borderId="0" xfId="0" applyNumberFormat="1" applyFont="1" applyFill="1" applyBorder="1" applyAlignment="1">
      <alignment horizontal="center" vertical="center"/>
    </xf>
    <xf numFmtId="179" fontId="14" fillId="3" borderId="2" xfId="0" applyNumberFormat="1" applyFont="1" applyFill="1" applyBorder="1" applyAlignment="1">
      <alignment horizontal="center" vertical="center"/>
    </xf>
    <xf numFmtId="0" fontId="14" fillId="3" borderId="31" xfId="0" applyFont="1" applyFill="1" applyBorder="1" applyAlignment="1">
      <alignment horizontal="center" vertical="center"/>
    </xf>
    <xf numFmtId="179" fontId="14" fillId="3" borderId="9" xfId="0" applyNumberFormat="1" applyFont="1" applyFill="1" applyBorder="1" applyAlignment="1">
      <alignment horizontal="center" vertical="center"/>
    </xf>
    <xf numFmtId="179" fontId="14" fillId="3" borderId="19" xfId="0" applyNumberFormat="1" applyFont="1" applyFill="1" applyBorder="1" applyAlignment="1">
      <alignment horizontal="center" vertical="center"/>
    </xf>
    <xf numFmtId="179" fontId="14" fillId="3" borderId="44" xfId="0" applyNumberFormat="1" applyFont="1" applyFill="1" applyBorder="1" applyAlignment="1">
      <alignment horizontal="center" vertical="center"/>
    </xf>
    <xf numFmtId="179" fontId="14" fillId="3" borderId="17" xfId="0" applyNumberFormat="1" applyFont="1" applyFill="1" applyBorder="1" applyAlignment="1">
      <alignment horizontal="center" vertical="center"/>
    </xf>
    <xf numFmtId="0" fontId="14" fillId="3" borderId="47" xfId="0" applyFont="1" applyFill="1" applyBorder="1" applyAlignment="1">
      <alignment horizontal="center" vertical="center"/>
    </xf>
    <xf numFmtId="0" fontId="14" fillId="3" borderId="46" xfId="0" applyFont="1" applyFill="1" applyBorder="1" applyAlignment="1">
      <alignment horizontal="center" vertical="center"/>
    </xf>
    <xf numFmtId="179" fontId="14" fillId="3" borderId="27" xfId="0" applyNumberFormat="1" applyFont="1" applyFill="1" applyBorder="1" applyAlignment="1">
      <alignment horizontal="center" vertical="center"/>
    </xf>
    <xf numFmtId="179" fontId="14" fillId="3" borderId="47" xfId="0" applyNumberFormat="1" applyFont="1" applyFill="1" applyBorder="1" applyAlignment="1">
      <alignment horizontal="center" vertical="center"/>
    </xf>
    <xf numFmtId="0" fontId="14" fillId="3" borderId="0" xfId="0" applyFont="1" applyFill="1" applyBorder="1" applyAlignment="1">
      <alignment horizontal="left" vertical="center"/>
    </xf>
    <xf numFmtId="0" fontId="14" fillId="3" borderId="8" xfId="0" applyFont="1" applyFill="1" applyBorder="1" applyAlignment="1">
      <alignment horizontal="left" vertical="center"/>
    </xf>
    <xf numFmtId="0" fontId="14" fillId="3" borderId="20"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83"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94" xfId="0" applyFont="1" applyFill="1" applyBorder="1" applyAlignment="1">
      <alignment horizontal="center" vertical="center"/>
    </xf>
    <xf numFmtId="0" fontId="14" fillId="3" borderId="26" xfId="0" applyFont="1" applyFill="1" applyBorder="1" applyAlignment="1">
      <alignment horizontal="center" vertical="center"/>
    </xf>
    <xf numFmtId="0" fontId="14" fillId="3" borderId="95"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2" xfId="0" applyFont="1" applyFill="1" applyBorder="1">
      <alignment vertical="center"/>
    </xf>
    <xf numFmtId="0" fontId="14" fillId="3" borderId="62" xfId="0" applyFont="1" applyFill="1" applyBorder="1">
      <alignment vertical="center"/>
    </xf>
    <xf numFmtId="0" fontId="14" fillId="3" borderId="93" xfId="0" applyFont="1" applyFill="1" applyBorder="1" applyAlignment="1">
      <alignment horizontal="center" vertical="center"/>
    </xf>
    <xf numFmtId="0" fontId="14" fillId="3" borderId="83" xfId="0" applyFont="1" applyFill="1" applyBorder="1" applyAlignment="1">
      <alignment horizontal="center" vertical="center" wrapText="1"/>
    </xf>
    <xf numFmtId="0" fontId="14" fillId="3" borderId="93" xfId="0" applyFont="1" applyFill="1" applyBorder="1" applyAlignment="1">
      <alignment horizontal="center" vertical="center" wrapText="1"/>
    </xf>
    <xf numFmtId="0" fontId="14" fillId="3" borderId="14" xfId="0" applyFont="1" applyFill="1" applyBorder="1">
      <alignment vertical="center"/>
    </xf>
    <xf numFmtId="0" fontId="14" fillId="3" borderId="49" xfId="0" applyFont="1" applyFill="1" applyBorder="1">
      <alignment vertical="center"/>
    </xf>
    <xf numFmtId="0" fontId="14" fillId="3" borderId="14" xfId="0" applyFont="1" applyFill="1" applyBorder="1" applyAlignment="1">
      <alignment horizontal="center" vertical="center"/>
    </xf>
    <xf numFmtId="0" fontId="14" fillId="3" borderId="19" xfId="0" applyFont="1" applyFill="1" applyBorder="1">
      <alignment vertical="center"/>
    </xf>
    <xf numFmtId="0" fontId="14" fillId="3" borderId="10" xfId="0" applyFont="1" applyFill="1" applyBorder="1">
      <alignment vertical="center"/>
    </xf>
    <xf numFmtId="0" fontId="14" fillId="3" borderId="22"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0" xfId="0" applyFont="1" applyFill="1" applyBorder="1">
      <alignment vertical="center"/>
    </xf>
    <xf numFmtId="0" fontId="14" fillId="3" borderId="25" xfId="0" applyFont="1" applyFill="1" applyBorder="1">
      <alignment vertical="center"/>
    </xf>
    <xf numFmtId="179" fontId="14" fillId="3" borderId="42" xfId="0" applyNumberFormat="1" applyFont="1" applyFill="1" applyBorder="1" applyAlignment="1">
      <alignment horizontal="center" vertical="center"/>
    </xf>
    <xf numFmtId="0" fontId="14" fillId="3" borderId="3" xfId="0" applyFont="1" applyFill="1" applyBorder="1" applyAlignment="1">
      <alignment horizontal="center" vertical="center"/>
    </xf>
    <xf numFmtId="179" fontId="14" fillId="3" borderId="42" xfId="0" applyNumberFormat="1" applyFont="1" applyFill="1" applyBorder="1" applyAlignment="1" applyProtection="1">
      <alignment horizontal="center" vertical="center"/>
      <protection locked="0"/>
    </xf>
    <xf numFmtId="179" fontId="14" fillId="3" borderId="2" xfId="0" applyNumberFormat="1" applyFont="1" applyFill="1" applyBorder="1" applyAlignment="1" applyProtection="1">
      <alignment horizontal="center" vertical="center"/>
      <protection locked="0"/>
    </xf>
    <xf numFmtId="179" fontId="14" fillId="3" borderId="9" xfId="0" applyNumberFormat="1" applyFont="1" applyFill="1" applyBorder="1" applyAlignment="1" applyProtection="1">
      <alignment horizontal="center" vertical="center"/>
      <protection locked="0"/>
    </xf>
    <xf numFmtId="179" fontId="14" fillId="3" borderId="19" xfId="0" applyNumberFormat="1" applyFont="1" applyFill="1" applyBorder="1" applyAlignment="1" applyProtection="1">
      <alignment horizontal="center" vertical="center"/>
      <protection locked="0"/>
    </xf>
    <xf numFmtId="0" fontId="14" fillId="3" borderId="21" xfId="0" applyFont="1" applyFill="1" applyBorder="1" applyAlignment="1">
      <alignment horizontal="left" vertical="center" wrapText="1"/>
    </xf>
    <xf numFmtId="0" fontId="14" fillId="3" borderId="14" xfId="0" applyFont="1" applyFill="1" applyBorder="1" applyAlignment="1">
      <alignment horizontal="left" vertical="center"/>
    </xf>
    <xf numFmtId="0" fontId="14" fillId="3" borderId="6" xfId="0" applyFont="1" applyFill="1" applyBorder="1" applyAlignment="1">
      <alignment horizontal="left" vertical="center"/>
    </xf>
    <xf numFmtId="0" fontId="14" fillId="3" borderId="4" xfId="0" applyFont="1" applyFill="1" applyBorder="1" applyAlignment="1">
      <alignment horizontal="center" vertical="center"/>
    </xf>
    <xf numFmtId="178" fontId="14" fillId="3" borderId="9" xfId="0" applyNumberFormat="1" applyFont="1" applyFill="1" applyBorder="1" applyAlignment="1">
      <alignment horizontal="right" vertical="center"/>
    </xf>
    <xf numFmtId="178" fontId="14" fillId="3" borderId="19" xfId="0" applyNumberFormat="1" applyFont="1" applyFill="1" applyBorder="1" applyAlignment="1">
      <alignment horizontal="right" vertical="center"/>
    </xf>
    <xf numFmtId="178" fontId="14" fillId="3" borderId="44" xfId="0" applyNumberFormat="1" applyFont="1" applyFill="1" applyBorder="1" applyAlignment="1">
      <alignment horizontal="right" vertical="center"/>
    </xf>
    <xf numFmtId="178" fontId="14" fillId="3" borderId="17" xfId="0" applyNumberFormat="1" applyFont="1" applyFill="1" applyBorder="1" applyAlignment="1">
      <alignment horizontal="right" vertical="center"/>
    </xf>
    <xf numFmtId="0" fontId="14" fillId="3" borderId="10" xfId="0" applyFont="1" applyFill="1" applyBorder="1" applyAlignment="1">
      <alignment horizontal="center" vertical="center"/>
    </xf>
    <xf numFmtId="0" fontId="0" fillId="3" borderId="0" xfId="0" applyFill="1" applyAlignment="1">
      <alignment horizontal="left" vertical="center"/>
    </xf>
    <xf numFmtId="0" fontId="14" fillId="3" borderId="24"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6" xfId="0" applyFont="1" applyFill="1" applyBorder="1" applyAlignment="1">
      <alignment horizontal="right" vertical="center"/>
    </xf>
    <xf numFmtId="0" fontId="14" fillId="3" borderId="0" xfId="0" applyFont="1" applyFill="1" applyBorder="1" applyAlignment="1">
      <alignment horizontal="right" vertical="center"/>
    </xf>
    <xf numFmtId="0" fontId="14" fillId="3" borderId="23" xfId="0" applyFont="1" applyFill="1" applyBorder="1" applyAlignment="1">
      <alignment horizontal="center" vertical="center"/>
    </xf>
    <xf numFmtId="0" fontId="14" fillId="3" borderId="23" xfId="0" applyFont="1" applyFill="1" applyBorder="1" applyAlignment="1" applyProtection="1">
      <alignment horizontal="center" vertical="center"/>
      <protection locked="0"/>
    </xf>
    <xf numFmtId="0" fontId="14" fillId="3" borderId="47" xfId="0" applyFont="1" applyFill="1" applyBorder="1" applyAlignment="1" applyProtection="1">
      <alignment horizontal="center" vertical="center"/>
      <protection locked="0"/>
    </xf>
    <xf numFmtId="0" fontId="14" fillId="3" borderId="18" xfId="0" applyFont="1" applyFill="1" applyBorder="1" applyAlignment="1" applyProtection="1">
      <alignment horizontal="center" vertical="center"/>
      <protection locked="0"/>
    </xf>
    <xf numFmtId="0" fontId="14" fillId="3" borderId="24" xfId="0" applyFont="1" applyFill="1" applyBorder="1" applyAlignment="1" applyProtection="1">
      <alignment horizontal="center" vertical="center"/>
      <protection locked="0"/>
    </xf>
    <xf numFmtId="0" fontId="14" fillId="3" borderId="19" xfId="0" applyFont="1" applyFill="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locked="0"/>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62" xfId="0" applyFont="1" applyFill="1" applyBorder="1" applyAlignment="1">
      <alignment horizontal="center" vertical="center" wrapText="1"/>
    </xf>
    <xf numFmtId="0" fontId="14" fillId="0" borderId="0" xfId="0" applyFont="1" applyBorder="1" applyAlignment="1">
      <alignment horizontal="left" vertical="center" shrinkToFit="1"/>
    </xf>
    <xf numFmtId="0" fontId="17" fillId="0" borderId="6" xfId="0" applyFont="1" applyBorder="1" applyAlignment="1">
      <alignment horizontal="left" vertical="center"/>
    </xf>
    <xf numFmtId="0" fontId="17" fillId="0" borderId="0" xfId="0" applyFont="1" applyBorder="1" applyAlignment="1">
      <alignment horizontal="left" vertical="center"/>
    </xf>
    <xf numFmtId="0" fontId="17" fillId="0" borderId="4" xfId="0" applyFont="1" applyBorder="1" applyAlignment="1">
      <alignment horizontal="left" vertical="center"/>
    </xf>
    <xf numFmtId="0" fontId="14" fillId="0" borderId="2" xfId="0" applyFont="1" applyBorder="1" applyAlignment="1">
      <alignment horizontal="center" vertical="center"/>
    </xf>
    <xf numFmtId="0" fontId="14" fillId="0" borderId="0" xfId="0" applyFont="1" applyBorder="1" applyAlignment="1">
      <alignment horizontal="left" vertical="center" wrapText="1"/>
    </xf>
    <xf numFmtId="0" fontId="14" fillId="4" borderId="0" xfId="0" applyFont="1" applyFill="1" applyBorder="1" applyAlignment="1">
      <alignment horizontal="center" vertical="top"/>
    </xf>
    <xf numFmtId="0" fontId="14" fillId="4" borderId="0" xfId="0" applyFont="1" applyFill="1" applyBorder="1" applyAlignment="1">
      <alignment horizontal="right" vertical="center"/>
    </xf>
    <xf numFmtId="0" fontId="14" fillId="4" borderId="0" xfId="0" applyFont="1" applyFill="1" applyBorder="1" applyAlignment="1">
      <alignment horizontal="left" vertical="center"/>
    </xf>
    <xf numFmtId="0" fontId="14" fillId="0" borderId="0" xfId="0" applyFont="1" applyBorder="1" applyAlignment="1">
      <alignment horizontal="center" vertical="center" wrapText="1"/>
    </xf>
    <xf numFmtId="0" fontId="14" fillId="4" borderId="0" xfId="0" applyFont="1" applyFill="1" applyBorder="1" applyAlignment="1">
      <alignment horizontal="center"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238125</xdr:colOff>
      <xdr:row>35</xdr:row>
      <xdr:rowOff>38100</xdr:rowOff>
    </xdr:from>
    <xdr:to>
      <xdr:col>23</xdr:col>
      <xdr:colOff>704850</xdr:colOff>
      <xdr:row>39</xdr:row>
      <xdr:rowOff>95250</xdr:rowOff>
    </xdr:to>
    <xdr:sp macro="" textlink="">
      <xdr:nvSpPr>
        <xdr:cNvPr id="2" name="正方形/長方形 1"/>
        <xdr:cNvSpPr/>
      </xdr:nvSpPr>
      <xdr:spPr>
        <a:xfrm rot="5400000">
          <a:off x="15978188" y="5767387"/>
          <a:ext cx="514350" cy="4476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ysClr val="windowText" lastClr="00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238125</xdr:colOff>
      <xdr:row>35</xdr:row>
      <xdr:rowOff>38100</xdr:rowOff>
    </xdr:from>
    <xdr:to>
      <xdr:col>23</xdr:col>
      <xdr:colOff>704850</xdr:colOff>
      <xdr:row>39</xdr:row>
      <xdr:rowOff>95250</xdr:rowOff>
    </xdr:to>
    <xdr:sp macro="" textlink="">
      <xdr:nvSpPr>
        <xdr:cNvPr id="2" name="正方形/長方形 1"/>
        <xdr:cNvSpPr/>
      </xdr:nvSpPr>
      <xdr:spPr>
        <a:xfrm rot="5400000">
          <a:off x="5962650" y="5743575"/>
          <a:ext cx="523875" cy="4667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ysClr val="windowText" lastClr="00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tabSelected="1" view="pageBreakPreview" zoomScaleNormal="100" zoomScaleSheetLayoutView="100" workbookViewId="0">
      <selection activeCell="I1" sqref="I1"/>
    </sheetView>
  </sheetViews>
  <sheetFormatPr defaultRowHeight="13" x14ac:dyDescent="0.2"/>
  <cols>
    <col min="1" max="1" width="11.08984375" customWidth="1"/>
    <col min="2" max="2" width="11.6328125" customWidth="1"/>
    <col min="3" max="3" width="9.6328125" customWidth="1"/>
    <col min="4" max="4" width="7.08984375" customWidth="1"/>
    <col min="5" max="5" width="4.08984375" customWidth="1"/>
    <col min="6" max="6" width="9.6328125" style="4" customWidth="1"/>
    <col min="7" max="7" width="6.6328125" customWidth="1"/>
    <col min="8" max="8" width="3.26953125" customWidth="1"/>
    <col min="9" max="9" width="6.6328125" customWidth="1"/>
    <col min="10" max="10" width="3.36328125" bestFit="1" customWidth="1"/>
    <col min="11" max="11" width="6.6328125" customWidth="1"/>
    <col min="12" max="12" width="3.36328125" bestFit="1" customWidth="1"/>
    <col min="13" max="13" width="3.36328125" style="13" customWidth="1"/>
  </cols>
  <sheetData>
    <row r="1" spans="1:13" ht="57.5" x14ac:dyDescent="0.2">
      <c r="A1" s="1"/>
      <c r="B1" s="1"/>
      <c r="C1" s="1"/>
      <c r="D1" s="296"/>
      <c r="E1" s="296"/>
      <c r="F1" s="296"/>
      <c r="G1" s="1"/>
      <c r="H1" s="1"/>
      <c r="I1" s="5"/>
      <c r="J1" s="5"/>
      <c r="K1" s="5"/>
      <c r="L1" s="1"/>
      <c r="M1" s="10"/>
    </row>
    <row r="2" spans="1:13" ht="15" customHeight="1" thickBot="1" x14ac:dyDescent="0.25">
      <c r="A2" s="297" t="s">
        <v>176</v>
      </c>
      <c r="B2" s="297"/>
      <c r="C2" s="297"/>
      <c r="D2" s="297"/>
      <c r="E2" s="1"/>
      <c r="F2" s="7"/>
      <c r="G2" s="1"/>
      <c r="H2" s="1"/>
      <c r="I2" s="1"/>
      <c r="J2" s="1"/>
      <c r="K2" s="1"/>
      <c r="L2" s="1"/>
      <c r="M2" s="10"/>
    </row>
    <row r="3" spans="1:13" ht="15" customHeight="1" x14ac:dyDescent="0.2">
      <c r="A3" s="3"/>
      <c r="B3" s="8"/>
      <c r="C3" s="8"/>
      <c r="D3" s="8"/>
      <c r="E3" s="8"/>
      <c r="F3" s="9"/>
      <c r="G3" s="8"/>
      <c r="H3" s="8"/>
      <c r="I3" s="8"/>
      <c r="J3" s="8"/>
      <c r="K3" s="8"/>
      <c r="L3" s="8"/>
      <c r="M3" s="17"/>
    </row>
    <row r="4" spans="1:13" ht="15" customHeight="1" x14ac:dyDescent="0.2">
      <c r="A4" s="28"/>
      <c r="B4" s="12"/>
      <c r="C4" s="12"/>
      <c r="D4" s="2"/>
      <c r="E4" s="11"/>
      <c r="F4" s="12"/>
      <c r="G4" s="12"/>
      <c r="H4" s="12"/>
      <c r="I4" s="12"/>
      <c r="J4" s="12"/>
      <c r="K4" s="12"/>
      <c r="L4" s="12"/>
      <c r="M4" s="18"/>
    </row>
    <row r="5" spans="1:13" ht="25" customHeight="1" x14ac:dyDescent="0.2">
      <c r="A5" s="29"/>
      <c r="B5" s="11"/>
      <c r="C5" s="11"/>
      <c r="D5" s="11"/>
      <c r="E5" s="11"/>
      <c r="F5" s="299"/>
      <c r="G5" s="299"/>
      <c r="H5" s="2" t="s">
        <v>216</v>
      </c>
      <c r="I5" s="152"/>
      <c r="J5" s="2" t="s">
        <v>217</v>
      </c>
      <c r="K5" s="152"/>
      <c r="L5" s="2" t="s">
        <v>218</v>
      </c>
      <c r="M5" s="19"/>
    </row>
    <row r="6" spans="1:13" ht="20.149999999999999" customHeight="1" x14ac:dyDescent="0.2">
      <c r="A6" s="28"/>
      <c r="B6" s="14" t="s">
        <v>188</v>
      </c>
      <c r="C6" s="2"/>
      <c r="D6" s="11"/>
      <c r="E6" s="11"/>
      <c r="F6" s="30"/>
      <c r="G6" s="31"/>
      <c r="H6" s="31"/>
      <c r="I6" s="31"/>
      <c r="J6" s="31"/>
      <c r="K6" s="31"/>
      <c r="L6" s="31"/>
      <c r="M6" s="20"/>
    </row>
    <row r="7" spans="1:13" ht="20.149999999999999" customHeight="1" x14ac:dyDescent="0.2">
      <c r="A7" s="28"/>
      <c r="B7" s="294" t="s">
        <v>186</v>
      </c>
      <c r="C7" s="294"/>
      <c r="D7" s="2"/>
      <c r="E7" s="11"/>
      <c r="F7" s="12"/>
      <c r="G7" s="11"/>
      <c r="H7" s="11"/>
      <c r="I7" s="11"/>
      <c r="J7" s="11"/>
      <c r="K7" s="11"/>
      <c r="L7" s="11"/>
      <c r="M7" s="21"/>
    </row>
    <row r="8" spans="1:13" ht="15" customHeight="1" x14ac:dyDescent="0.2">
      <c r="A8" s="29"/>
      <c r="B8" s="11"/>
      <c r="C8" s="11"/>
      <c r="D8" s="11"/>
      <c r="E8" s="11"/>
      <c r="F8" s="12"/>
      <c r="G8" s="11"/>
      <c r="H8" s="11"/>
      <c r="I8" s="11"/>
      <c r="J8" s="11"/>
      <c r="K8" s="11"/>
      <c r="L8" s="11"/>
      <c r="M8" s="21"/>
    </row>
    <row r="9" spans="1:13" ht="15" customHeight="1" x14ac:dyDescent="0.2">
      <c r="A9" s="29"/>
      <c r="B9" s="11"/>
      <c r="C9" s="11"/>
      <c r="D9" s="11"/>
      <c r="E9" s="11"/>
      <c r="F9" s="12"/>
      <c r="G9" s="11"/>
      <c r="H9" s="11"/>
      <c r="I9" s="11"/>
      <c r="J9" s="11"/>
      <c r="K9" s="11"/>
      <c r="L9" s="11"/>
      <c r="M9" s="21"/>
    </row>
    <row r="10" spans="1:13" ht="20.149999999999999" customHeight="1" x14ac:dyDescent="0.2">
      <c r="A10" s="29"/>
      <c r="B10" s="11"/>
      <c r="C10" s="11"/>
      <c r="D10" s="11"/>
      <c r="E10" s="31"/>
      <c r="F10" s="2" t="s">
        <v>177</v>
      </c>
      <c r="G10" s="2"/>
      <c r="H10" s="2"/>
      <c r="I10" s="2"/>
      <c r="J10" s="2"/>
      <c r="K10" s="2"/>
      <c r="L10" s="11"/>
      <c r="M10" s="21"/>
    </row>
    <row r="11" spans="1:13" ht="16" customHeight="1" x14ac:dyDescent="0.2">
      <c r="A11" s="29"/>
      <c r="B11" s="11"/>
      <c r="C11" s="11"/>
      <c r="D11" s="11"/>
      <c r="E11" s="11"/>
      <c r="F11" s="299"/>
      <c r="G11" s="299"/>
      <c r="H11" s="299"/>
      <c r="I11" s="299"/>
      <c r="J11" s="299"/>
      <c r="K11" s="299"/>
      <c r="L11" s="299"/>
      <c r="M11" s="22"/>
    </row>
    <row r="12" spans="1:13" ht="16" customHeight="1" x14ac:dyDescent="0.2">
      <c r="A12" s="29"/>
      <c r="B12" s="11"/>
      <c r="C12" s="11"/>
      <c r="D12" s="11"/>
      <c r="E12" s="11"/>
      <c r="F12" s="299"/>
      <c r="G12" s="299"/>
      <c r="H12" s="299"/>
      <c r="I12" s="299"/>
      <c r="J12" s="299"/>
      <c r="K12" s="299"/>
      <c r="L12" s="299"/>
      <c r="M12" s="22"/>
    </row>
    <row r="13" spans="1:13" ht="20.149999999999999" customHeight="1" x14ac:dyDescent="0.2">
      <c r="A13" s="29"/>
      <c r="B13" s="11"/>
      <c r="C13" s="11"/>
      <c r="D13" s="11"/>
      <c r="E13" s="11"/>
      <c r="F13" s="294" t="s">
        <v>245</v>
      </c>
      <c r="G13" s="294"/>
      <c r="H13" s="294"/>
      <c r="I13" s="294"/>
      <c r="J13" s="12"/>
      <c r="K13" s="12"/>
      <c r="L13" s="11"/>
      <c r="M13" s="21"/>
    </row>
    <row r="14" spans="1:13" ht="22" customHeight="1" x14ac:dyDescent="0.2">
      <c r="A14" s="29"/>
      <c r="B14" s="11"/>
      <c r="C14" s="11"/>
      <c r="D14" s="11"/>
      <c r="E14" s="11"/>
      <c r="F14" s="300"/>
      <c r="G14" s="300"/>
      <c r="H14" s="300"/>
      <c r="I14" s="300"/>
      <c r="J14" s="300"/>
      <c r="K14" s="300"/>
      <c r="L14" s="2"/>
      <c r="M14" s="22"/>
    </row>
    <row r="15" spans="1:13" ht="22" customHeight="1" x14ac:dyDescent="0.2">
      <c r="A15" s="29"/>
      <c r="B15" s="11"/>
      <c r="C15" s="11"/>
      <c r="D15" s="11"/>
      <c r="E15" s="11"/>
      <c r="F15" s="300"/>
      <c r="G15" s="300"/>
      <c r="H15" s="300"/>
      <c r="I15" s="300"/>
      <c r="J15" s="300"/>
      <c r="K15" s="300"/>
      <c r="L15" s="2"/>
      <c r="M15" s="22"/>
    </row>
    <row r="16" spans="1:13" ht="15" customHeight="1" x14ac:dyDescent="0.2">
      <c r="A16" s="29"/>
      <c r="B16" s="11"/>
      <c r="C16" s="11"/>
      <c r="D16" s="11"/>
      <c r="E16" s="11"/>
      <c r="F16" s="12"/>
      <c r="G16" s="11"/>
      <c r="H16" s="11"/>
      <c r="I16" s="298"/>
      <c r="J16" s="298"/>
      <c r="K16" s="298"/>
      <c r="L16" s="298"/>
      <c r="M16" s="18"/>
    </row>
    <row r="17" spans="1:13" ht="15" customHeight="1" x14ac:dyDescent="0.2">
      <c r="A17" s="29"/>
      <c r="B17" s="11"/>
      <c r="C17" s="11"/>
      <c r="D17" s="11"/>
      <c r="E17" s="11"/>
      <c r="F17" s="12"/>
      <c r="G17" s="11"/>
      <c r="H17" s="11"/>
      <c r="I17" s="11"/>
      <c r="J17" s="11"/>
      <c r="K17" s="11"/>
      <c r="L17" s="11"/>
      <c r="M17" s="21"/>
    </row>
    <row r="18" spans="1:13" s="6" customFormat="1" ht="20.149999999999999" customHeight="1" x14ac:dyDescent="0.2">
      <c r="A18" s="291" t="s">
        <v>187</v>
      </c>
      <c r="B18" s="292"/>
      <c r="C18" s="292"/>
      <c r="D18" s="292"/>
      <c r="E18" s="292"/>
      <c r="F18" s="292"/>
      <c r="G18" s="292"/>
      <c r="H18" s="292"/>
      <c r="I18" s="292"/>
      <c r="J18" s="292"/>
      <c r="K18" s="292"/>
      <c r="L18" s="292"/>
      <c r="M18" s="23"/>
    </row>
    <row r="19" spans="1:13" ht="15" customHeight="1" x14ac:dyDescent="0.2">
      <c r="A19" s="29"/>
      <c r="B19" s="11"/>
      <c r="C19" s="11"/>
      <c r="D19" s="11"/>
      <c r="E19" s="11"/>
      <c r="F19" s="12"/>
      <c r="G19" s="11"/>
      <c r="H19" s="11"/>
      <c r="I19" s="11"/>
      <c r="J19" s="11"/>
      <c r="K19" s="11"/>
      <c r="L19" s="11"/>
      <c r="M19" s="21"/>
    </row>
    <row r="20" spans="1:13" ht="15" customHeight="1" x14ac:dyDescent="0.2">
      <c r="A20" s="29"/>
      <c r="B20" s="11"/>
      <c r="C20" s="11"/>
      <c r="D20" s="11"/>
      <c r="E20" s="11"/>
      <c r="F20" s="12"/>
      <c r="G20" s="11"/>
      <c r="H20" s="11"/>
      <c r="I20" s="11"/>
      <c r="J20" s="11"/>
      <c r="K20" s="11"/>
      <c r="L20" s="11"/>
      <c r="M20" s="21"/>
    </row>
    <row r="21" spans="1:13" ht="25" customHeight="1" x14ac:dyDescent="0.2">
      <c r="A21" s="32"/>
      <c r="B21" s="293" t="s">
        <v>183</v>
      </c>
      <c r="C21" s="293"/>
      <c r="D21" s="293"/>
      <c r="E21" s="293"/>
      <c r="F21" s="293"/>
      <c r="G21" s="293"/>
      <c r="H21" s="293"/>
      <c r="I21" s="293"/>
      <c r="J21" s="293"/>
      <c r="K21" s="293"/>
      <c r="L21" s="293"/>
      <c r="M21" s="24"/>
    </row>
    <row r="22" spans="1:13" ht="25" customHeight="1" x14ac:dyDescent="0.2">
      <c r="A22" s="33"/>
      <c r="B22" s="293" t="s">
        <v>182</v>
      </c>
      <c r="C22" s="293"/>
      <c r="D22" s="293"/>
      <c r="E22" s="27"/>
      <c r="F22" s="293" t="s">
        <v>246</v>
      </c>
      <c r="G22" s="293"/>
      <c r="H22" s="293"/>
      <c r="I22" s="293"/>
      <c r="J22" s="293"/>
      <c r="K22" s="293"/>
      <c r="L22" s="293"/>
      <c r="M22" s="24"/>
    </row>
    <row r="23" spans="1:13" ht="25" customHeight="1" x14ac:dyDescent="0.2">
      <c r="A23" s="32"/>
      <c r="B23" s="293" t="s">
        <v>325</v>
      </c>
      <c r="C23" s="293"/>
      <c r="D23" s="293"/>
      <c r="E23" s="293"/>
      <c r="F23" s="293"/>
      <c r="G23" s="293"/>
      <c r="H23" s="293"/>
      <c r="I23" s="293"/>
      <c r="J23" s="293"/>
      <c r="K23" s="293"/>
      <c r="L23" s="293"/>
      <c r="M23" s="24"/>
    </row>
    <row r="24" spans="1:13" ht="25" customHeight="1" x14ac:dyDescent="0.2">
      <c r="A24" s="32"/>
      <c r="B24" s="290" t="s">
        <v>326</v>
      </c>
      <c r="C24" s="15"/>
      <c r="D24" s="15"/>
      <c r="E24" s="15"/>
      <c r="F24" s="15"/>
      <c r="G24" s="15"/>
      <c r="H24" s="15"/>
      <c r="I24" s="15"/>
      <c r="J24" s="15"/>
      <c r="K24" s="15"/>
      <c r="L24" s="15"/>
      <c r="M24" s="24"/>
    </row>
    <row r="25" spans="1:13" ht="15" customHeight="1" x14ac:dyDescent="0.2">
      <c r="A25" s="32"/>
      <c r="B25" s="16"/>
      <c r="C25" s="16"/>
      <c r="D25" s="16"/>
      <c r="E25" s="16"/>
      <c r="F25" s="16"/>
      <c r="G25" s="16"/>
      <c r="H25" s="16"/>
      <c r="I25" s="16"/>
      <c r="J25" s="16"/>
      <c r="K25" s="16"/>
      <c r="L25" s="16"/>
      <c r="M25" s="25"/>
    </row>
    <row r="26" spans="1:13" ht="15" customHeight="1" x14ac:dyDescent="0.2">
      <c r="A26" s="32"/>
      <c r="B26" s="16"/>
      <c r="C26" s="16"/>
      <c r="D26" s="16"/>
      <c r="E26" s="293" t="s">
        <v>191</v>
      </c>
      <c r="F26" s="293"/>
      <c r="G26" s="16"/>
      <c r="H26" s="16"/>
      <c r="I26" s="16"/>
      <c r="J26" s="16"/>
      <c r="K26" s="16"/>
      <c r="L26" s="16"/>
      <c r="M26" s="25"/>
    </row>
    <row r="27" spans="1:13" ht="10" customHeight="1" x14ac:dyDescent="0.2">
      <c r="A27" s="32"/>
      <c r="B27" s="16"/>
      <c r="C27" s="16"/>
      <c r="D27" s="16"/>
      <c r="E27" s="16"/>
      <c r="F27" s="16"/>
      <c r="G27" s="16"/>
      <c r="H27" s="16"/>
      <c r="I27" s="16"/>
      <c r="J27" s="16"/>
      <c r="K27" s="16"/>
      <c r="L27" s="16"/>
      <c r="M27" s="25"/>
    </row>
    <row r="28" spans="1:13" ht="15" customHeight="1" x14ac:dyDescent="0.2">
      <c r="A28" s="28"/>
      <c r="B28" s="293" t="s">
        <v>278</v>
      </c>
      <c r="C28" s="293"/>
      <c r="D28" s="293"/>
      <c r="E28" s="293"/>
      <c r="F28" s="16"/>
      <c r="G28" s="16"/>
      <c r="H28" s="16"/>
      <c r="I28" s="16"/>
      <c r="J28" s="16"/>
      <c r="K28" s="16"/>
      <c r="L28" s="16"/>
      <c r="M28" s="25"/>
    </row>
    <row r="29" spans="1:13" ht="10" customHeight="1" x14ac:dyDescent="0.2">
      <c r="A29" s="28"/>
      <c r="B29" s="34"/>
      <c r="C29" s="34"/>
      <c r="D29" s="34"/>
      <c r="E29" s="16"/>
      <c r="F29" s="16"/>
      <c r="G29" s="16"/>
      <c r="H29" s="16"/>
      <c r="I29" s="16"/>
      <c r="J29" s="16"/>
      <c r="K29" s="16"/>
      <c r="L29" s="16"/>
      <c r="M29" s="25"/>
    </row>
    <row r="30" spans="1:13" ht="25" customHeight="1" x14ac:dyDescent="0.2">
      <c r="A30" s="29"/>
      <c r="B30" s="294" t="s">
        <v>184</v>
      </c>
      <c r="C30" s="294"/>
      <c r="D30" s="2" t="s">
        <v>178</v>
      </c>
      <c r="E30" s="295"/>
      <c r="F30" s="295"/>
      <c r="G30" s="295"/>
      <c r="H30" s="295"/>
      <c r="I30" s="295"/>
      <c r="J30" s="295"/>
      <c r="K30" s="295"/>
      <c r="L30" s="295"/>
      <c r="M30" s="22"/>
    </row>
    <row r="31" spans="1:13" ht="20.149999999999999" customHeight="1" x14ac:dyDescent="0.2">
      <c r="A31" s="29"/>
      <c r="B31" s="11"/>
      <c r="C31" s="11"/>
      <c r="D31" s="11"/>
      <c r="M31" s="21"/>
    </row>
    <row r="32" spans="1:13" ht="25" customHeight="1" x14ac:dyDescent="0.2">
      <c r="A32" s="29"/>
      <c r="B32" s="294" t="s">
        <v>185</v>
      </c>
      <c r="C32" s="294"/>
      <c r="D32" s="2" t="s">
        <v>178</v>
      </c>
      <c r="E32" s="295"/>
      <c r="F32" s="295"/>
      <c r="G32" s="295"/>
      <c r="H32" s="295"/>
      <c r="I32" s="295"/>
      <c r="J32" s="295"/>
      <c r="K32" s="295"/>
      <c r="L32" s="295"/>
      <c r="M32" s="22"/>
    </row>
    <row r="33" spans="1:13" ht="15" customHeight="1" x14ac:dyDescent="0.2">
      <c r="A33" s="29"/>
      <c r="B33" s="11"/>
      <c r="C33" s="11"/>
      <c r="D33" s="11"/>
      <c r="E33" s="11"/>
      <c r="F33" s="12"/>
      <c r="G33" s="11"/>
      <c r="H33" s="11"/>
      <c r="I33" s="11"/>
      <c r="J33" s="11"/>
      <c r="K33" s="11"/>
      <c r="L33" s="11"/>
      <c r="M33" s="21"/>
    </row>
    <row r="34" spans="1:13" ht="25" customHeight="1" x14ac:dyDescent="0.2">
      <c r="A34" s="28"/>
      <c r="B34" s="294" t="s">
        <v>277</v>
      </c>
      <c r="C34" s="294"/>
      <c r="D34" s="294"/>
      <c r="E34" s="11"/>
      <c r="F34" s="302"/>
      <c r="G34" s="302"/>
      <c r="H34" s="302"/>
      <c r="I34" s="2" t="s">
        <v>215</v>
      </c>
      <c r="J34" s="2"/>
      <c r="K34" s="2"/>
      <c r="L34" s="2"/>
      <c r="M34" s="19"/>
    </row>
    <row r="35" spans="1:13" ht="15" customHeight="1" x14ac:dyDescent="0.2">
      <c r="A35" s="29"/>
      <c r="B35" s="11"/>
      <c r="C35" s="11"/>
      <c r="D35" s="11"/>
      <c r="E35" s="11"/>
      <c r="F35" s="12"/>
      <c r="G35" s="11"/>
      <c r="H35" s="11"/>
      <c r="I35" s="11"/>
      <c r="J35" s="11"/>
      <c r="K35" s="11"/>
      <c r="L35" s="11"/>
      <c r="M35" s="21"/>
    </row>
    <row r="36" spans="1:13" ht="25" customHeight="1" x14ac:dyDescent="0.2">
      <c r="A36" s="28"/>
      <c r="B36" s="294" t="s">
        <v>179</v>
      </c>
      <c r="C36" s="294"/>
      <c r="D36" s="294"/>
      <c r="E36" s="294"/>
      <c r="F36" s="294"/>
      <c r="G36" s="294"/>
      <c r="H36" s="294"/>
      <c r="I36" s="294"/>
      <c r="J36" s="14"/>
      <c r="K36" s="14"/>
      <c r="L36" s="11"/>
      <c r="M36" s="21"/>
    </row>
    <row r="37" spans="1:13" ht="15" customHeight="1" x14ac:dyDescent="0.2">
      <c r="A37" s="29"/>
      <c r="B37" s="11"/>
      <c r="C37" s="11"/>
      <c r="D37" s="11"/>
      <c r="E37" s="11"/>
      <c r="F37" s="12"/>
      <c r="G37" s="11"/>
      <c r="H37" s="11"/>
      <c r="I37" s="11"/>
      <c r="J37" s="11"/>
      <c r="K37" s="11"/>
      <c r="L37" s="11"/>
      <c r="M37" s="21"/>
    </row>
    <row r="38" spans="1:13" ht="24.75" customHeight="1" x14ac:dyDescent="0.2">
      <c r="A38" s="28"/>
      <c r="B38" s="298" t="s">
        <v>180</v>
      </c>
      <c r="C38" s="298"/>
      <c r="D38" s="2"/>
      <c r="E38" s="11"/>
      <c r="F38" s="301"/>
      <c r="G38" s="301"/>
      <c r="H38" s="2" t="s">
        <v>216</v>
      </c>
      <c r="I38" s="153"/>
      <c r="J38" s="2" t="s">
        <v>217</v>
      </c>
      <c r="K38" s="2"/>
      <c r="L38" s="2"/>
      <c r="M38" s="19"/>
    </row>
    <row r="39" spans="1:13" ht="15" customHeight="1" x14ac:dyDescent="0.2">
      <c r="A39" s="28"/>
      <c r="B39" s="12"/>
      <c r="C39" s="12"/>
      <c r="D39" s="2"/>
      <c r="E39" s="11"/>
      <c r="F39" s="12"/>
      <c r="G39" s="12"/>
      <c r="H39" s="12"/>
      <c r="I39" s="12"/>
      <c r="J39" s="12"/>
      <c r="K39" s="12"/>
      <c r="L39" s="12"/>
      <c r="M39" s="18"/>
    </row>
    <row r="40" spans="1:13" ht="15" customHeight="1" thickBot="1" x14ac:dyDescent="0.25">
      <c r="A40" s="35"/>
      <c r="B40" s="36"/>
      <c r="C40" s="36"/>
      <c r="D40" s="36"/>
      <c r="E40" s="36"/>
      <c r="F40" s="37"/>
      <c r="G40" s="36"/>
      <c r="H40" s="36"/>
      <c r="I40" s="36"/>
      <c r="J40" s="36"/>
      <c r="K40" s="36"/>
      <c r="L40" s="36"/>
      <c r="M40" s="26"/>
    </row>
    <row r="41" spans="1:13" ht="20.149999999999999" customHeight="1" x14ac:dyDescent="0.2">
      <c r="A41" s="10"/>
      <c r="B41" s="10"/>
      <c r="C41" s="10"/>
      <c r="D41" s="10"/>
      <c r="E41" s="10"/>
      <c r="F41" s="38"/>
      <c r="G41" s="10"/>
      <c r="H41" s="10"/>
      <c r="I41" s="298" t="s">
        <v>181</v>
      </c>
      <c r="J41" s="298"/>
      <c r="K41" s="298"/>
      <c r="L41" s="298"/>
      <c r="M41" s="12"/>
    </row>
    <row r="42" spans="1:13" ht="20.149999999999999" customHeight="1" x14ac:dyDescent="0.2"/>
    <row r="43" spans="1:13" ht="20.149999999999999" customHeight="1" x14ac:dyDescent="0.2"/>
    <row r="44" spans="1:13" ht="20.149999999999999" customHeight="1" x14ac:dyDescent="0.2"/>
    <row r="45" spans="1:13" ht="20.149999999999999" customHeight="1" x14ac:dyDescent="0.2"/>
    <row r="46" spans="1:13" ht="20.149999999999999" customHeight="1" x14ac:dyDescent="0.2"/>
    <row r="47" spans="1:13" ht="20.149999999999999" customHeight="1" x14ac:dyDescent="0.2"/>
    <row r="48" spans="1:13"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sheetData>
  <mergeCells count="25">
    <mergeCell ref="I41:L41"/>
    <mergeCell ref="B34:D34"/>
    <mergeCell ref="B36:I36"/>
    <mergeCell ref="B38:C38"/>
    <mergeCell ref="B23:L23"/>
    <mergeCell ref="B30:C30"/>
    <mergeCell ref="E32:L32"/>
    <mergeCell ref="F38:G38"/>
    <mergeCell ref="F34:H34"/>
    <mergeCell ref="D1:F1"/>
    <mergeCell ref="A2:D2"/>
    <mergeCell ref="B7:C7"/>
    <mergeCell ref="F13:I13"/>
    <mergeCell ref="I16:L16"/>
    <mergeCell ref="F11:L12"/>
    <mergeCell ref="F14:K15"/>
    <mergeCell ref="F5:G5"/>
    <mergeCell ref="A18:L18"/>
    <mergeCell ref="B28:E28"/>
    <mergeCell ref="B22:D22"/>
    <mergeCell ref="B32:C32"/>
    <mergeCell ref="E30:L30"/>
    <mergeCell ref="B21:L21"/>
    <mergeCell ref="E26:F26"/>
    <mergeCell ref="F22:L22"/>
  </mergeCells>
  <phoneticPr fontId="9"/>
  <pageMargins left="0.70866141732283472" right="0.70866141732283472" top="0.74803149606299213" bottom="0.74803149606299213" header="0.31496062992125984" footer="0.31496062992125984"/>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53"/>
  <sheetViews>
    <sheetView view="pageBreakPreview" zoomScaleNormal="100" zoomScaleSheetLayoutView="100" workbookViewId="0">
      <selection activeCell="J18" sqref="J18"/>
    </sheetView>
  </sheetViews>
  <sheetFormatPr defaultRowHeight="13" x14ac:dyDescent="0.2"/>
  <cols>
    <col min="1" max="1" width="11.08984375" customWidth="1"/>
    <col min="2" max="2" width="12.6328125" customWidth="1"/>
    <col min="3" max="3" width="9.6328125" customWidth="1"/>
    <col min="4" max="4" width="11.7265625" customWidth="1"/>
    <col min="5" max="5" width="4.08984375" customWidth="1"/>
    <col min="6" max="6" width="9.6328125" style="4" customWidth="1"/>
    <col min="7" max="7" width="3.36328125" bestFit="1" customWidth="1"/>
    <col min="8" max="8" width="9.6328125" customWidth="1"/>
    <col min="9" max="9" width="3.36328125" bestFit="1" customWidth="1"/>
    <col min="10" max="10" width="7.08984375" customWidth="1"/>
  </cols>
  <sheetData>
    <row r="1" spans="1:10" ht="57.5" x14ac:dyDescent="0.2">
      <c r="A1" s="1"/>
      <c r="B1" s="1"/>
      <c r="C1" s="1"/>
      <c r="D1" s="296"/>
      <c r="E1" s="296"/>
      <c r="F1" s="296"/>
      <c r="G1" s="1"/>
      <c r="H1" s="5" t="s">
        <v>286</v>
      </c>
      <c r="I1" s="1"/>
      <c r="J1" s="1"/>
    </row>
    <row r="2" spans="1:10" ht="15" customHeight="1" thickBot="1" x14ac:dyDescent="0.25">
      <c r="A2" s="297" t="s">
        <v>287</v>
      </c>
      <c r="B2" s="297"/>
      <c r="C2" s="297"/>
      <c r="D2" s="297"/>
      <c r="E2" s="1"/>
      <c r="F2" s="7"/>
      <c r="G2" s="1"/>
      <c r="H2" s="1"/>
      <c r="I2" s="1"/>
      <c r="J2" s="1"/>
    </row>
    <row r="3" spans="1:10" ht="15" customHeight="1" x14ac:dyDescent="0.2">
      <c r="A3" s="3"/>
      <c r="B3" s="8"/>
      <c r="C3" s="8"/>
      <c r="D3" s="8"/>
      <c r="E3" s="8"/>
      <c r="F3" s="9"/>
      <c r="G3" s="8"/>
      <c r="H3" s="8"/>
      <c r="I3" s="8"/>
      <c r="J3" s="241"/>
    </row>
    <row r="4" spans="1:10" ht="15" customHeight="1" x14ac:dyDescent="0.2">
      <c r="A4" s="275"/>
      <c r="B4" s="272"/>
      <c r="C4" s="272"/>
      <c r="D4" s="152"/>
      <c r="E4" s="179" t="s">
        <v>288</v>
      </c>
      <c r="F4" s="270"/>
      <c r="G4" s="272" t="s">
        <v>289</v>
      </c>
      <c r="H4" s="270"/>
      <c r="I4" s="272" t="s">
        <v>291</v>
      </c>
      <c r="J4" s="276"/>
    </row>
    <row r="5" spans="1:10" ht="20.149999999999999" customHeight="1" x14ac:dyDescent="0.2">
      <c r="A5" s="275"/>
      <c r="B5" s="274" t="s">
        <v>292</v>
      </c>
      <c r="C5" s="224"/>
      <c r="D5" s="179"/>
      <c r="E5" s="179"/>
      <c r="F5" s="277"/>
      <c r="J5" s="276"/>
    </row>
    <row r="6" spans="1:10" ht="20.149999999999999" customHeight="1" x14ac:dyDescent="0.2">
      <c r="A6" s="275"/>
      <c r="B6" s="588" t="s">
        <v>293</v>
      </c>
      <c r="C6" s="588"/>
      <c r="D6" s="224"/>
      <c r="E6" s="179"/>
      <c r="F6" s="272"/>
      <c r="G6" s="179"/>
      <c r="H6" s="179"/>
      <c r="I6" s="179"/>
      <c r="J6" s="278"/>
    </row>
    <row r="7" spans="1:10" ht="15" customHeight="1" x14ac:dyDescent="0.2">
      <c r="A7" s="279"/>
      <c r="B7" s="179"/>
      <c r="C7" s="179"/>
      <c r="D7" s="179"/>
      <c r="E7" s="179"/>
      <c r="F7" s="272"/>
      <c r="G7" s="179"/>
      <c r="H7" s="179"/>
      <c r="I7" s="179"/>
      <c r="J7" s="278"/>
    </row>
    <row r="8" spans="1:10" ht="15" customHeight="1" x14ac:dyDescent="0.2">
      <c r="A8" s="279"/>
      <c r="B8" s="179"/>
      <c r="C8" s="179"/>
      <c r="D8" s="179"/>
      <c r="E8" s="179"/>
      <c r="F8" s="272"/>
      <c r="G8" s="179"/>
      <c r="H8" s="179"/>
      <c r="I8" s="179"/>
      <c r="J8" s="278"/>
    </row>
    <row r="9" spans="1:10" ht="20.149999999999999" customHeight="1" x14ac:dyDescent="0.2">
      <c r="A9" s="279"/>
      <c r="B9" s="179"/>
      <c r="C9" s="179"/>
      <c r="D9" s="179"/>
      <c r="F9" s="224" t="s">
        <v>294</v>
      </c>
      <c r="G9" s="224"/>
      <c r="H9" s="224"/>
      <c r="I9" s="179"/>
      <c r="J9" s="278"/>
    </row>
    <row r="10" spans="1:10" ht="16" customHeight="1" x14ac:dyDescent="0.2">
      <c r="A10" s="279"/>
      <c r="B10" s="179"/>
      <c r="C10" s="179"/>
      <c r="D10" s="179"/>
      <c r="E10" s="179"/>
      <c r="F10" s="299"/>
      <c r="G10" s="299"/>
      <c r="H10" s="299"/>
      <c r="I10" s="299"/>
      <c r="J10" s="276"/>
    </row>
    <row r="11" spans="1:10" ht="16" customHeight="1" x14ac:dyDescent="0.2">
      <c r="A11" s="279"/>
      <c r="B11" s="179"/>
      <c r="C11" s="179"/>
      <c r="D11" s="179"/>
      <c r="E11" s="179"/>
      <c r="F11" s="299"/>
      <c r="G11" s="299"/>
      <c r="H11" s="299"/>
      <c r="I11" s="299"/>
      <c r="J11" s="276"/>
    </row>
    <row r="12" spans="1:10" ht="20.149999999999999" customHeight="1" x14ac:dyDescent="0.2">
      <c r="A12" s="279"/>
      <c r="B12" s="179"/>
      <c r="C12" s="179"/>
      <c r="D12" s="179"/>
      <c r="E12" s="179"/>
      <c r="F12" s="588" t="s">
        <v>11</v>
      </c>
      <c r="G12" s="588"/>
      <c r="H12" s="588"/>
      <c r="I12" s="179"/>
      <c r="J12" s="278"/>
    </row>
    <row r="13" spans="1:10" ht="22" customHeight="1" x14ac:dyDescent="0.2">
      <c r="A13" s="279"/>
      <c r="B13" s="179"/>
      <c r="C13" s="179"/>
      <c r="D13" s="179"/>
      <c r="E13" s="179"/>
      <c r="F13" s="719"/>
      <c r="G13" s="719"/>
      <c r="H13" s="719"/>
      <c r="I13" s="719"/>
      <c r="J13" s="276"/>
    </row>
    <row r="14" spans="1:10" ht="22" customHeight="1" x14ac:dyDescent="0.2">
      <c r="A14" s="279"/>
      <c r="B14" s="179"/>
      <c r="C14" s="179"/>
      <c r="D14" s="179"/>
      <c r="E14" s="179"/>
      <c r="F14" s="719"/>
      <c r="G14" s="719"/>
      <c r="H14" s="719"/>
      <c r="I14" s="719"/>
      <c r="J14" s="276"/>
    </row>
    <row r="15" spans="1:10" ht="15" customHeight="1" x14ac:dyDescent="0.2">
      <c r="A15" s="279"/>
      <c r="B15" s="179"/>
      <c r="C15" s="179"/>
      <c r="D15" s="179"/>
      <c r="E15" s="179"/>
      <c r="F15" s="272"/>
      <c r="G15" s="179"/>
      <c r="H15" s="469" t="s">
        <v>295</v>
      </c>
      <c r="I15" s="469"/>
      <c r="J15" s="278"/>
    </row>
    <row r="16" spans="1:10" ht="15" customHeight="1" x14ac:dyDescent="0.2">
      <c r="A16" s="279"/>
      <c r="B16" s="179"/>
      <c r="C16" s="179"/>
      <c r="D16" s="179"/>
      <c r="E16" s="179"/>
      <c r="F16" s="272"/>
      <c r="G16" s="179"/>
      <c r="H16" s="179"/>
      <c r="I16" s="179"/>
      <c r="J16" s="278"/>
    </row>
    <row r="17" spans="1:10" s="6" customFormat="1" ht="20.149999999999999" customHeight="1" x14ac:dyDescent="0.2">
      <c r="A17" s="712" t="s">
        <v>296</v>
      </c>
      <c r="B17" s="713"/>
      <c r="C17" s="713"/>
      <c r="D17" s="713"/>
      <c r="E17" s="713"/>
      <c r="F17" s="713"/>
      <c r="G17" s="713"/>
      <c r="H17" s="713"/>
      <c r="I17" s="713"/>
      <c r="J17" s="714"/>
    </row>
    <row r="18" spans="1:10" ht="15" customHeight="1" x14ac:dyDescent="0.2">
      <c r="A18" s="279"/>
      <c r="B18" s="179"/>
      <c r="C18" s="179"/>
      <c r="D18" s="179"/>
      <c r="E18" s="179"/>
      <c r="F18" s="272"/>
      <c r="G18" s="179"/>
      <c r="H18" s="179"/>
      <c r="I18" s="179"/>
      <c r="J18" s="278"/>
    </row>
    <row r="19" spans="1:10" ht="15" customHeight="1" x14ac:dyDescent="0.2">
      <c r="A19" s="279"/>
      <c r="B19" s="179"/>
      <c r="C19" s="179"/>
      <c r="D19" s="179"/>
      <c r="E19" s="179"/>
      <c r="F19" s="272"/>
      <c r="G19" s="179"/>
      <c r="H19" s="179"/>
      <c r="I19" s="179"/>
      <c r="J19" s="278"/>
    </row>
    <row r="20" spans="1:10" ht="25" customHeight="1" x14ac:dyDescent="0.2">
      <c r="A20" s="280"/>
      <c r="B20" s="310" t="s">
        <v>297</v>
      </c>
      <c r="C20" s="310"/>
      <c r="D20" s="310"/>
      <c r="E20" s="310"/>
      <c r="F20" s="310"/>
      <c r="G20" s="310"/>
      <c r="H20" s="711" t="s">
        <v>298</v>
      </c>
      <c r="I20" s="711"/>
      <c r="J20" s="281"/>
    </row>
    <row r="21" spans="1:10" ht="25" customHeight="1" x14ac:dyDescent="0.2">
      <c r="A21" s="282"/>
      <c r="B21" s="711" t="s">
        <v>299</v>
      </c>
      <c r="C21" s="711"/>
      <c r="D21" s="711"/>
      <c r="E21" s="711"/>
      <c r="F21" s="711"/>
      <c r="G21" s="711"/>
      <c r="H21" s="711"/>
      <c r="I21" s="711"/>
      <c r="J21" s="281"/>
    </row>
    <row r="22" spans="1:10" ht="25" customHeight="1" x14ac:dyDescent="0.2">
      <c r="A22" s="280"/>
      <c r="B22" s="711" t="s">
        <v>300</v>
      </c>
      <c r="C22" s="711"/>
      <c r="D22" s="711"/>
      <c r="E22" s="711"/>
      <c r="F22" s="711"/>
      <c r="G22" s="711"/>
      <c r="H22" s="711"/>
      <c r="I22" s="711"/>
      <c r="J22" s="281"/>
    </row>
    <row r="23" spans="1:10" ht="25" customHeight="1" x14ac:dyDescent="0.2">
      <c r="A23" s="280"/>
      <c r="B23" s="711" t="s">
        <v>301</v>
      </c>
      <c r="C23" s="711"/>
      <c r="D23" s="711"/>
      <c r="E23" s="711"/>
      <c r="F23" s="711"/>
      <c r="G23" s="711"/>
      <c r="H23" s="711"/>
      <c r="I23" s="711"/>
      <c r="J23" s="281"/>
    </row>
    <row r="24" spans="1:10" ht="20.149999999999999" customHeight="1" x14ac:dyDescent="0.2">
      <c r="A24" s="280"/>
      <c r="B24" s="283"/>
      <c r="C24" s="283"/>
      <c r="D24" s="283"/>
      <c r="E24" s="283"/>
      <c r="F24" s="283"/>
      <c r="G24" s="283"/>
      <c r="H24" s="283"/>
      <c r="I24" s="283"/>
      <c r="J24" s="281"/>
    </row>
    <row r="25" spans="1:10" ht="15" customHeight="1" x14ac:dyDescent="0.2">
      <c r="A25" s="280"/>
      <c r="B25" s="284"/>
      <c r="C25" s="284"/>
      <c r="D25" s="284"/>
      <c r="E25" s="284"/>
      <c r="F25" s="284"/>
      <c r="G25" s="284"/>
      <c r="H25" s="284"/>
      <c r="I25" s="284"/>
      <c r="J25" s="281"/>
    </row>
    <row r="26" spans="1:10" ht="15" customHeight="1" x14ac:dyDescent="0.2">
      <c r="A26" s="280"/>
      <c r="B26" s="284"/>
      <c r="C26" s="284"/>
      <c r="D26" s="284"/>
      <c r="E26" s="716" t="s">
        <v>302</v>
      </c>
      <c r="F26" s="716"/>
      <c r="G26" s="284"/>
      <c r="H26" s="284"/>
      <c r="I26" s="284"/>
      <c r="J26" s="281"/>
    </row>
    <row r="27" spans="1:10" ht="10" customHeight="1" x14ac:dyDescent="0.2">
      <c r="A27" s="280"/>
      <c r="B27" s="284"/>
      <c r="C27" s="284"/>
      <c r="D27" s="284"/>
      <c r="E27" s="284"/>
      <c r="F27" s="284"/>
      <c r="G27" s="284"/>
      <c r="H27" s="284"/>
      <c r="I27" s="284"/>
      <c r="J27" s="281"/>
    </row>
    <row r="28" spans="1:10" ht="25" customHeight="1" x14ac:dyDescent="0.2">
      <c r="A28" s="275"/>
      <c r="B28" s="716" t="s">
        <v>303</v>
      </c>
      <c r="C28" s="716"/>
      <c r="D28" s="284"/>
      <c r="E28" s="284"/>
      <c r="F28" s="720"/>
      <c r="G28" s="720"/>
      <c r="H28" s="720"/>
      <c r="I28" s="720"/>
      <c r="J28" s="281"/>
    </row>
    <row r="29" spans="1:10" ht="25" customHeight="1" x14ac:dyDescent="0.2">
      <c r="A29" s="275"/>
      <c r="B29" s="285"/>
      <c r="C29" s="716" t="s">
        <v>304</v>
      </c>
      <c r="D29" s="716"/>
      <c r="E29" s="716"/>
      <c r="F29" s="721"/>
      <c r="G29" s="721"/>
      <c r="H29" s="721"/>
      <c r="I29" s="721"/>
      <c r="J29" s="281"/>
    </row>
    <row r="30" spans="1:10" ht="15" customHeight="1" x14ac:dyDescent="0.2">
      <c r="A30" s="275"/>
      <c r="B30" s="285"/>
      <c r="C30" s="285"/>
      <c r="D30" s="285"/>
      <c r="E30" s="284"/>
      <c r="F30" s="284"/>
      <c r="G30" s="284"/>
      <c r="H30" s="284"/>
      <c r="I30" s="284"/>
      <c r="J30" s="281"/>
    </row>
    <row r="31" spans="1:10" ht="25" customHeight="1" x14ac:dyDescent="0.2">
      <c r="A31" s="279"/>
      <c r="B31" s="224"/>
      <c r="C31" s="469" t="s">
        <v>11</v>
      </c>
      <c r="D31" s="469"/>
      <c r="E31" s="469"/>
      <c r="F31" s="299"/>
      <c r="G31" s="299"/>
      <c r="H31" s="299"/>
      <c r="I31" s="299"/>
      <c r="J31" s="276"/>
    </row>
    <row r="32" spans="1:10" ht="15" customHeight="1" x14ac:dyDescent="0.2">
      <c r="A32" s="279"/>
      <c r="B32" s="588"/>
      <c r="C32" s="588"/>
      <c r="D32" s="224"/>
      <c r="E32" s="224"/>
      <c r="F32" s="224"/>
      <c r="G32" s="224"/>
      <c r="H32" s="273"/>
      <c r="I32" s="224" t="s">
        <v>305</v>
      </c>
      <c r="J32" s="276"/>
    </row>
    <row r="33" spans="1:10" ht="15" customHeight="1" x14ac:dyDescent="0.2">
      <c r="A33" s="279"/>
      <c r="B33" s="179"/>
      <c r="C33" s="179"/>
      <c r="D33" s="179"/>
      <c r="E33" s="179"/>
      <c r="F33" s="272"/>
      <c r="G33" s="179"/>
      <c r="H33" s="179"/>
      <c r="I33" s="179"/>
      <c r="J33" s="278"/>
    </row>
    <row r="34" spans="1:10" ht="25" customHeight="1" x14ac:dyDescent="0.2">
      <c r="A34" s="275"/>
      <c r="B34" s="272" t="s">
        <v>306</v>
      </c>
      <c r="C34" s="2" t="s">
        <v>307</v>
      </c>
      <c r="D34" s="299"/>
      <c r="E34" s="299"/>
      <c r="F34" s="299"/>
      <c r="G34" s="299"/>
      <c r="H34" s="299"/>
      <c r="I34" s="299"/>
      <c r="J34" s="276"/>
    </row>
    <row r="35" spans="1:10" ht="15" customHeight="1" x14ac:dyDescent="0.2">
      <c r="A35" s="279"/>
      <c r="B35" s="179"/>
      <c r="C35" s="179"/>
      <c r="D35" s="179"/>
      <c r="E35" s="179"/>
      <c r="F35" s="272"/>
      <c r="G35" s="179"/>
      <c r="H35" s="179"/>
      <c r="I35" s="179"/>
      <c r="J35" s="278"/>
    </row>
    <row r="36" spans="1:10" ht="25" customHeight="1" x14ac:dyDescent="0.2">
      <c r="A36" s="275"/>
      <c r="B36" s="588" t="s">
        <v>308</v>
      </c>
      <c r="C36" s="588"/>
      <c r="D36" s="152"/>
      <c r="E36" s="224" t="s">
        <v>222</v>
      </c>
      <c r="F36" s="152"/>
      <c r="G36" s="224" t="s">
        <v>223</v>
      </c>
      <c r="H36" s="152"/>
      <c r="I36" s="224" t="s">
        <v>290</v>
      </c>
      <c r="J36" s="278"/>
    </row>
    <row r="37" spans="1:10" ht="15" customHeight="1" x14ac:dyDescent="0.2">
      <c r="A37" s="279"/>
      <c r="B37" s="179"/>
      <c r="C37" s="179"/>
      <c r="D37" s="179"/>
      <c r="E37" s="179"/>
      <c r="F37" s="272"/>
      <c r="G37" s="179"/>
      <c r="H37" s="179"/>
      <c r="I37" s="179"/>
      <c r="J37" s="278"/>
    </row>
    <row r="38" spans="1:10" ht="15" customHeight="1" x14ac:dyDescent="0.2">
      <c r="A38" s="275"/>
      <c r="B38" s="272"/>
      <c r="C38" s="272"/>
      <c r="D38" s="224"/>
      <c r="E38" s="179"/>
      <c r="F38" s="272"/>
      <c r="G38" s="272"/>
      <c r="H38" s="272"/>
      <c r="I38" s="272"/>
      <c r="J38" s="276"/>
    </row>
    <row r="39" spans="1:10" ht="15" customHeight="1" x14ac:dyDescent="0.2">
      <c r="A39" s="275"/>
      <c r="B39" s="272"/>
      <c r="C39" s="272"/>
      <c r="D39" s="224"/>
      <c r="E39" s="179"/>
      <c r="F39" s="272"/>
      <c r="G39" s="272"/>
      <c r="H39" s="272"/>
      <c r="I39" s="272"/>
      <c r="J39" s="276"/>
    </row>
    <row r="40" spans="1:10" ht="15" customHeight="1" thickBot="1" x14ac:dyDescent="0.25">
      <c r="A40" s="230"/>
      <c r="B40" s="175"/>
      <c r="C40" s="175"/>
      <c r="D40" s="175"/>
      <c r="E40" s="175"/>
      <c r="F40" s="286"/>
      <c r="G40" s="175"/>
      <c r="H40" s="175"/>
      <c r="I40" s="175"/>
      <c r="J40" s="231"/>
    </row>
    <row r="41" spans="1:10" ht="20.149999999999999" customHeight="1" x14ac:dyDescent="0.2">
      <c r="A41" s="1"/>
      <c r="B41" s="1"/>
      <c r="C41" s="1"/>
      <c r="D41" s="1"/>
      <c r="E41" s="1"/>
      <c r="F41" s="7"/>
      <c r="G41" s="1"/>
      <c r="H41" s="715" t="s">
        <v>309</v>
      </c>
      <c r="I41" s="715"/>
      <c r="J41" s="715"/>
    </row>
    <row r="42" spans="1:10" ht="20.149999999999999" customHeight="1" x14ac:dyDescent="0.2"/>
    <row r="43" spans="1:10" ht="20.149999999999999" customHeight="1" x14ac:dyDescent="0.2"/>
    <row r="44" spans="1:10" ht="20.149999999999999" customHeight="1" x14ac:dyDescent="0.2"/>
    <row r="45" spans="1:10" ht="20.149999999999999" customHeight="1" x14ac:dyDescent="0.2"/>
    <row r="46" spans="1:10" ht="20.149999999999999" customHeight="1" x14ac:dyDescent="0.2"/>
    <row r="47" spans="1:10" ht="20.149999999999999" customHeight="1" x14ac:dyDescent="0.2"/>
    <row r="48" spans="1:10"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sheetData>
  <mergeCells count="24">
    <mergeCell ref="H41:J41"/>
    <mergeCell ref="B23:I23"/>
    <mergeCell ref="E26:F26"/>
    <mergeCell ref="B28:C28"/>
    <mergeCell ref="F28:I28"/>
    <mergeCell ref="C29:E29"/>
    <mergeCell ref="F29:I29"/>
    <mergeCell ref="C31:E31"/>
    <mergeCell ref="F31:I31"/>
    <mergeCell ref="B32:C32"/>
    <mergeCell ref="D34:I34"/>
    <mergeCell ref="B36:C36"/>
    <mergeCell ref="B22:I22"/>
    <mergeCell ref="D1:F1"/>
    <mergeCell ref="A2:D2"/>
    <mergeCell ref="B6:C6"/>
    <mergeCell ref="F10:I11"/>
    <mergeCell ref="F12:H12"/>
    <mergeCell ref="F13:I14"/>
    <mergeCell ref="H15:I15"/>
    <mergeCell ref="A17:J17"/>
    <mergeCell ref="B20:G20"/>
    <mergeCell ref="H20:I20"/>
    <mergeCell ref="B21:I21"/>
  </mergeCells>
  <phoneticPr fontId="28"/>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view="pageBreakPreview" zoomScaleNormal="115" zoomScaleSheetLayoutView="100" workbookViewId="0">
      <selection activeCell="B25" sqref="B25"/>
    </sheetView>
  </sheetViews>
  <sheetFormatPr defaultRowHeight="13" x14ac:dyDescent="0.2"/>
  <cols>
    <col min="1" max="1" width="6.90625" customWidth="1"/>
    <col min="3" max="4" width="6.6328125" customWidth="1"/>
    <col min="5" max="5" width="4.6328125" customWidth="1"/>
    <col min="6" max="6" width="6.6328125" customWidth="1"/>
    <col min="7" max="7" width="5.453125" customWidth="1"/>
    <col min="8" max="8" width="8.6328125" customWidth="1"/>
    <col min="9" max="9" width="5.6328125" customWidth="1"/>
    <col min="10" max="11" width="6.6328125" customWidth="1"/>
    <col min="12" max="12" width="3.36328125" bestFit="1" customWidth="1"/>
    <col min="13" max="13" width="4.6328125" customWidth="1"/>
    <col min="14" max="14" width="5" customWidth="1"/>
  </cols>
  <sheetData>
    <row r="1" spans="1:14" ht="25" customHeight="1" thickBot="1" x14ac:dyDescent="0.25">
      <c r="A1" s="380" t="s">
        <v>24</v>
      </c>
      <c r="B1" s="381"/>
      <c r="C1" s="381"/>
      <c r="D1" s="135"/>
      <c r="E1" s="42"/>
      <c r="F1" s="42"/>
      <c r="G1" s="42"/>
      <c r="H1" s="42"/>
      <c r="I1" s="42"/>
      <c r="J1" s="42"/>
      <c r="K1" s="42"/>
      <c r="L1" s="42"/>
      <c r="M1" s="42"/>
      <c r="N1" s="42"/>
    </row>
    <row r="2" spans="1:14" ht="45" customHeight="1" x14ac:dyDescent="0.2">
      <c r="A2" s="382" t="s">
        <v>5</v>
      </c>
      <c r="B2" s="109" t="s">
        <v>193</v>
      </c>
      <c r="C2" s="136" t="s">
        <v>23</v>
      </c>
      <c r="D2" s="391"/>
      <c r="E2" s="391"/>
      <c r="F2" s="391"/>
      <c r="G2" s="391"/>
      <c r="H2" s="391"/>
      <c r="I2" s="391"/>
      <c r="J2" s="391"/>
      <c r="K2" s="391"/>
      <c r="L2" s="391"/>
      <c r="M2" s="391"/>
      <c r="N2" s="392"/>
    </row>
    <row r="3" spans="1:14" ht="45" customHeight="1" x14ac:dyDescent="0.2">
      <c r="A3" s="383"/>
      <c r="B3" s="110" t="s">
        <v>0</v>
      </c>
      <c r="C3" s="137" t="s">
        <v>23</v>
      </c>
      <c r="D3" s="393"/>
      <c r="E3" s="393"/>
      <c r="F3" s="393"/>
      <c r="G3" s="393"/>
      <c r="H3" s="393"/>
      <c r="I3" s="393"/>
      <c r="J3" s="393"/>
      <c r="K3" s="393"/>
      <c r="L3" s="393"/>
      <c r="M3" s="393"/>
      <c r="N3" s="394"/>
    </row>
    <row r="4" spans="1:14" ht="45" customHeight="1" x14ac:dyDescent="0.2">
      <c r="A4" s="383"/>
      <c r="B4" s="124" t="s">
        <v>192</v>
      </c>
      <c r="C4" s="395"/>
      <c r="D4" s="396"/>
      <c r="E4" s="396"/>
      <c r="F4" s="396"/>
      <c r="G4" s="397"/>
      <c r="H4" s="350" t="s">
        <v>1</v>
      </c>
      <c r="I4" s="351"/>
      <c r="J4" s="389"/>
      <c r="K4" s="390"/>
      <c r="L4" s="390"/>
      <c r="M4" s="390"/>
      <c r="N4" s="86" t="s">
        <v>22</v>
      </c>
    </row>
    <row r="5" spans="1:14" ht="45" customHeight="1" x14ac:dyDescent="0.2">
      <c r="A5" s="383"/>
      <c r="B5" s="385" t="s">
        <v>194</v>
      </c>
      <c r="C5" s="388" t="s">
        <v>2</v>
      </c>
      <c r="D5" s="388"/>
      <c r="E5" s="388"/>
      <c r="F5" s="388" t="s">
        <v>3</v>
      </c>
      <c r="G5" s="388"/>
      <c r="H5" s="388"/>
      <c r="I5" s="388"/>
      <c r="J5" s="388"/>
      <c r="K5" s="388" t="s">
        <v>4</v>
      </c>
      <c r="L5" s="400"/>
      <c r="M5" s="400"/>
      <c r="N5" s="401"/>
    </row>
    <row r="6" spans="1:14" ht="45" customHeight="1" x14ac:dyDescent="0.2">
      <c r="A6" s="383"/>
      <c r="B6" s="386"/>
      <c r="C6" s="405"/>
      <c r="D6" s="406"/>
      <c r="E6" s="148" t="s">
        <v>221</v>
      </c>
      <c r="F6" s="378"/>
      <c r="G6" s="379"/>
      <c r="H6" s="147" t="s">
        <v>219</v>
      </c>
      <c r="I6" s="154"/>
      <c r="J6" s="147" t="s">
        <v>220</v>
      </c>
      <c r="K6" s="355"/>
      <c r="L6" s="355"/>
      <c r="M6" s="356"/>
      <c r="N6" s="138" t="s">
        <v>22</v>
      </c>
    </row>
    <row r="7" spans="1:14" ht="45" customHeight="1" thickBot="1" x14ac:dyDescent="0.25">
      <c r="A7" s="384"/>
      <c r="B7" s="387"/>
      <c r="C7" s="398"/>
      <c r="D7" s="413"/>
      <c r="E7" s="139" t="s">
        <v>221</v>
      </c>
      <c r="F7" s="398"/>
      <c r="G7" s="399"/>
      <c r="H7" s="140" t="s">
        <v>219</v>
      </c>
      <c r="I7" s="155"/>
      <c r="J7" s="140" t="s">
        <v>220</v>
      </c>
      <c r="K7" s="402"/>
      <c r="L7" s="402"/>
      <c r="M7" s="403"/>
      <c r="N7" s="141" t="s">
        <v>22</v>
      </c>
    </row>
    <row r="8" spans="1:14" ht="40" customHeight="1" x14ac:dyDescent="0.2">
      <c r="A8" s="382" t="s">
        <v>18</v>
      </c>
      <c r="B8" s="407" t="s">
        <v>6</v>
      </c>
      <c r="C8" s="417"/>
      <c r="D8" s="418"/>
      <c r="E8" s="419"/>
      <c r="F8" s="348" t="s">
        <v>7</v>
      </c>
      <c r="G8" s="349"/>
      <c r="H8" s="156"/>
      <c r="I8" s="142" t="s">
        <v>26</v>
      </c>
      <c r="J8" s="149" t="s">
        <v>19</v>
      </c>
      <c r="K8" s="362"/>
      <c r="L8" s="363"/>
      <c r="M8" s="364"/>
      <c r="N8" s="143" t="s">
        <v>22</v>
      </c>
    </row>
    <row r="9" spans="1:14" ht="40" customHeight="1" x14ac:dyDescent="0.2">
      <c r="A9" s="383"/>
      <c r="B9" s="408"/>
      <c r="C9" s="395"/>
      <c r="D9" s="396"/>
      <c r="E9" s="397"/>
      <c r="F9" s="350" t="s">
        <v>8</v>
      </c>
      <c r="G9" s="351"/>
      <c r="H9" s="157"/>
      <c r="I9" s="45" t="s">
        <v>26</v>
      </c>
      <c r="J9" s="150" t="s">
        <v>225</v>
      </c>
      <c r="K9" s="158"/>
      <c r="L9" s="95" t="s">
        <v>222</v>
      </c>
      <c r="M9" s="158"/>
      <c r="N9" s="144" t="s">
        <v>223</v>
      </c>
    </row>
    <row r="10" spans="1:14" ht="42" customHeight="1" x14ac:dyDescent="0.2">
      <c r="A10" s="383"/>
      <c r="B10" s="409" t="s">
        <v>20</v>
      </c>
      <c r="C10" s="151">
        <v>1</v>
      </c>
      <c r="D10" s="374" t="s">
        <v>75</v>
      </c>
      <c r="E10" s="374"/>
      <c r="F10" s="375"/>
      <c r="G10" s="44">
        <v>2</v>
      </c>
      <c r="H10" s="370" t="s">
        <v>9</v>
      </c>
      <c r="I10" s="371"/>
      <c r="J10" s="371"/>
      <c r="K10" s="372"/>
      <c r="L10" s="372"/>
      <c r="M10" s="372"/>
      <c r="N10" s="373"/>
    </row>
    <row r="11" spans="1:14" ht="42" customHeight="1" x14ac:dyDescent="0.2">
      <c r="A11" s="383"/>
      <c r="B11" s="410"/>
      <c r="C11" s="151">
        <v>3</v>
      </c>
      <c r="D11" s="376" t="s">
        <v>195</v>
      </c>
      <c r="E11" s="376"/>
      <c r="F11" s="377"/>
      <c r="G11" s="44">
        <v>3</v>
      </c>
      <c r="H11" s="339" t="s">
        <v>76</v>
      </c>
      <c r="I11" s="340"/>
      <c r="J11" s="340"/>
      <c r="K11" s="340"/>
      <c r="L11" s="340"/>
      <c r="M11" s="340"/>
      <c r="N11" s="341"/>
    </row>
    <row r="12" spans="1:14" ht="42" customHeight="1" thickBot="1" x14ac:dyDescent="0.25">
      <c r="A12" s="384"/>
      <c r="B12" s="411"/>
      <c r="C12" s="365" t="s">
        <v>236</v>
      </c>
      <c r="D12" s="366"/>
      <c r="E12" s="366"/>
      <c r="F12" s="366"/>
      <c r="G12" s="366"/>
      <c r="H12" s="366"/>
      <c r="I12" s="366"/>
      <c r="J12" s="366"/>
      <c r="K12" s="366"/>
      <c r="L12" s="366"/>
      <c r="M12" s="366"/>
      <c r="N12" s="367"/>
    </row>
    <row r="13" spans="1:14" ht="42" customHeight="1" x14ac:dyDescent="0.2">
      <c r="A13" s="382" t="s">
        <v>10</v>
      </c>
      <c r="B13" s="145"/>
      <c r="C13" s="412" t="s">
        <v>11</v>
      </c>
      <c r="D13" s="412"/>
      <c r="E13" s="412"/>
      <c r="F13" s="146" t="s">
        <v>12</v>
      </c>
      <c r="G13" s="352" t="s">
        <v>13</v>
      </c>
      <c r="H13" s="353"/>
      <c r="I13" s="353"/>
      <c r="J13" s="354"/>
      <c r="K13" s="368" t="s">
        <v>14</v>
      </c>
      <c r="L13" s="352"/>
      <c r="M13" s="352"/>
      <c r="N13" s="369"/>
    </row>
    <row r="14" spans="1:14" ht="20.149999999999999" customHeight="1" x14ac:dyDescent="0.2">
      <c r="A14" s="404"/>
      <c r="B14" s="414" t="s">
        <v>15</v>
      </c>
      <c r="C14" s="342"/>
      <c r="D14" s="343"/>
      <c r="E14" s="344"/>
      <c r="F14" s="359"/>
      <c r="G14" s="332" t="s">
        <v>224</v>
      </c>
      <c r="H14" s="321"/>
      <c r="I14" s="321"/>
      <c r="J14" s="322"/>
      <c r="K14" s="306"/>
      <c r="L14" s="307"/>
      <c r="M14" s="307"/>
      <c r="N14" s="308"/>
    </row>
    <row r="15" spans="1:14" ht="20.149999999999999" customHeight="1" x14ac:dyDescent="0.2">
      <c r="A15" s="404"/>
      <c r="B15" s="415"/>
      <c r="C15" s="309"/>
      <c r="D15" s="310"/>
      <c r="E15" s="357"/>
      <c r="F15" s="360"/>
      <c r="G15" s="333"/>
      <c r="H15" s="335"/>
      <c r="I15" s="335"/>
      <c r="J15" s="336"/>
      <c r="K15" s="309"/>
      <c r="L15" s="310"/>
      <c r="M15" s="310"/>
      <c r="N15" s="311"/>
    </row>
    <row r="16" spans="1:14" ht="20.149999999999999" customHeight="1" x14ac:dyDescent="0.2">
      <c r="A16" s="383"/>
      <c r="B16" s="416"/>
      <c r="C16" s="326"/>
      <c r="D16" s="327"/>
      <c r="E16" s="358"/>
      <c r="F16" s="361"/>
      <c r="G16" s="345"/>
      <c r="H16" s="346"/>
      <c r="I16" s="346"/>
      <c r="J16" s="347"/>
      <c r="K16" s="326"/>
      <c r="L16" s="327"/>
      <c r="M16" s="327"/>
      <c r="N16" s="328"/>
    </row>
    <row r="17" spans="1:14" ht="25" customHeight="1" x14ac:dyDescent="0.2">
      <c r="A17" s="383"/>
      <c r="B17" s="414" t="s">
        <v>16</v>
      </c>
      <c r="C17" s="342"/>
      <c r="D17" s="343"/>
      <c r="E17" s="344"/>
      <c r="F17" s="323"/>
      <c r="G17" s="332" t="s">
        <v>224</v>
      </c>
      <c r="H17" s="321"/>
      <c r="I17" s="321"/>
      <c r="J17" s="322"/>
      <c r="K17" s="306"/>
      <c r="L17" s="307"/>
      <c r="M17" s="307"/>
      <c r="N17" s="308"/>
    </row>
    <row r="18" spans="1:14" ht="25" customHeight="1" x14ac:dyDescent="0.2">
      <c r="A18" s="383"/>
      <c r="B18" s="415"/>
      <c r="C18" s="315"/>
      <c r="D18" s="316"/>
      <c r="E18" s="317"/>
      <c r="F18" s="324"/>
      <c r="G18" s="333"/>
      <c r="H18" s="335"/>
      <c r="I18" s="335"/>
      <c r="J18" s="336"/>
      <c r="K18" s="309"/>
      <c r="L18" s="310"/>
      <c r="M18" s="310"/>
      <c r="N18" s="311"/>
    </row>
    <row r="19" spans="1:14" ht="25" customHeight="1" x14ac:dyDescent="0.2">
      <c r="A19" s="383"/>
      <c r="B19" s="416"/>
      <c r="C19" s="329"/>
      <c r="D19" s="330"/>
      <c r="E19" s="331"/>
      <c r="F19" s="325"/>
      <c r="G19" s="345"/>
      <c r="H19" s="346"/>
      <c r="I19" s="346"/>
      <c r="J19" s="347"/>
      <c r="K19" s="326"/>
      <c r="L19" s="327"/>
      <c r="M19" s="327"/>
      <c r="N19" s="328"/>
    </row>
    <row r="20" spans="1:14" ht="25" customHeight="1" x14ac:dyDescent="0.2">
      <c r="A20" s="383"/>
      <c r="B20" s="414" t="s">
        <v>17</v>
      </c>
      <c r="C20" s="342"/>
      <c r="D20" s="343"/>
      <c r="E20" s="344"/>
      <c r="F20" s="303"/>
      <c r="G20" s="332" t="s">
        <v>224</v>
      </c>
      <c r="H20" s="321"/>
      <c r="I20" s="321"/>
      <c r="J20" s="322"/>
      <c r="K20" s="306"/>
      <c r="L20" s="307"/>
      <c r="M20" s="307"/>
      <c r="N20" s="308"/>
    </row>
    <row r="21" spans="1:14" ht="25" customHeight="1" x14ac:dyDescent="0.2">
      <c r="A21" s="383"/>
      <c r="B21" s="415"/>
      <c r="C21" s="315"/>
      <c r="D21" s="316"/>
      <c r="E21" s="317"/>
      <c r="F21" s="304"/>
      <c r="G21" s="333"/>
      <c r="H21" s="335"/>
      <c r="I21" s="335"/>
      <c r="J21" s="336"/>
      <c r="K21" s="309"/>
      <c r="L21" s="310"/>
      <c r="M21" s="310"/>
      <c r="N21" s="311"/>
    </row>
    <row r="22" spans="1:14" ht="25" customHeight="1" thickBot="1" x14ac:dyDescent="0.25">
      <c r="A22" s="384"/>
      <c r="B22" s="420"/>
      <c r="C22" s="318"/>
      <c r="D22" s="319"/>
      <c r="E22" s="320"/>
      <c r="F22" s="305"/>
      <c r="G22" s="334"/>
      <c r="H22" s="337"/>
      <c r="I22" s="337"/>
      <c r="J22" s="338"/>
      <c r="K22" s="312"/>
      <c r="L22" s="313"/>
      <c r="M22" s="313"/>
      <c r="N22" s="314"/>
    </row>
    <row r="23" spans="1:14" x14ac:dyDescent="0.2">
      <c r="A23" s="42"/>
      <c r="B23" s="42"/>
      <c r="C23" s="42"/>
      <c r="D23" s="42"/>
      <c r="E23" s="42"/>
      <c r="F23" s="42"/>
      <c r="G23" s="42"/>
      <c r="H23" s="85"/>
      <c r="I23" s="85"/>
      <c r="J23" s="85"/>
      <c r="K23" s="42"/>
      <c r="L23" s="42"/>
      <c r="M23" s="42"/>
      <c r="N23" s="42"/>
    </row>
    <row r="24" spans="1:14" x14ac:dyDescent="0.2">
      <c r="A24" s="48">
        <v>1</v>
      </c>
      <c r="B24" s="97" t="s">
        <v>279</v>
      </c>
      <c r="C24" s="97"/>
      <c r="D24" s="97"/>
      <c r="E24" s="97"/>
      <c r="F24" s="42"/>
      <c r="G24" s="42"/>
      <c r="H24" s="42"/>
      <c r="I24" s="42"/>
      <c r="J24" s="42"/>
      <c r="K24" s="42"/>
      <c r="L24" s="42"/>
      <c r="M24" s="42"/>
      <c r="N24" s="42"/>
    </row>
    <row r="25" spans="1:14" x14ac:dyDescent="0.2">
      <c r="A25" s="48">
        <v>2</v>
      </c>
      <c r="B25" s="49" t="s">
        <v>21</v>
      </c>
      <c r="C25" s="49"/>
      <c r="D25" s="49"/>
      <c r="E25" s="49"/>
      <c r="F25" s="49"/>
      <c r="G25" s="49"/>
      <c r="H25" s="42"/>
      <c r="I25" s="42"/>
      <c r="J25" s="42"/>
      <c r="K25" s="42"/>
      <c r="L25" s="42"/>
      <c r="M25" s="42"/>
      <c r="N25" s="42"/>
    </row>
    <row r="26" spans="1:14" x14ac:dyDescent="0.2">
      <c r="A26" s="1"/>
      <c r="B26" s="1"/>
      <c r="C26" s="1"/>
      <c r="D26" s="1"/>
      <c r="E26" s="1"/>
      <c r="F26" s="1"/>
      <c r="G26" s="1"/>
      <c r="H26" s="1"/>
      <c r="I26" s="1"/>
      <c r="J26" s="1"/>
      <c r="K26" s="1"/>
      <c r="L26" s="1"/>
      <c r="M26" s="1"/>
      <c r="N26" s="1"/>
    </row>
  </sheetData>
  <mergeCells count="57">
    <mergeCell ref="A13:A22"/>
    <mergeCell ref="C6:D6"/>
    <mergeCell ref="A8:A12"/>
    <mergeCell ref="B8:B9"/>
    <mergeCell ref="B10:B12"/>
    <mergeCell ref="C13:E13"/>
    <mergeCell ref="C7:D7"/>
    <mergeCell ref="B14:B16"/>
    <mergeCell ref="C8:E9"/>
    <mergeCell ref="B17:B19"/>
    <mergeCell ref="B20:B22"/>
    <mergeCell ref="C20:E20"/>
    <mergeCell ref="A1:C1"/>
    <mergeCell ref="A2:A7"/>
    <mergeCell ref="B5:B7"/>
    <mergeCell ref="C5:E5"/>
    <mergeCell ref="F5:J5"/>
    <mergeCell ref="J4:M4"/>
    <mergeCell ref="H4:I4"/>
    <mergeCell ref="D2:N2"/>
    <mergeCell ref="D3:N3"/>
    <mergeCell ref="C4:G4"/>
    <mergeCell ref="F7:G7"/>
    <mergeCell ref="K5:N5"/>
    <mergeCell ref="K7:M7"/>
    <mergeCell ref="F8:G8"/>
    <mergeCell ref="F9:G9"/>
    <mergeCell ref="G13:J13"/>
    <mergeCell ref="K6:M6"/>
    <mergeCell ref="C15:E16"/>
    <mergeCell ref="F14:F16"/>
    <mergeCell ref="K8:M8"/>
    <mergeCell ref="C12:N12"/>
    <mergeCell ref="K14:N16"/>
    <mergeCell ref="K13:N13"/>
    <mergeCell ref="H15:J16"/>
    <mergeCell ref="G14:G16"/>
    <mergeCell ref="H10:N10"/>
    <mergeCell ref="D10:F10"/>
    <mergeCell ref="D11:F11"/>
    <mergeCell ref="F6:G6"/>
    <mergeCell ref="H11:N11"/>
    <mergeCell ref="H14:J14"/>
    <mergeCell ref="H17:J17"/>
    <mergeCell ref="C14:E14"/>
    <mergeCell ref="G17:G19"/>
    <mergeCell ref="C17:E17"/>
    <mergeCell ref="H18:J19"/>
    <mergeCell ref="F20:F22"/>
    <mergeCell ref="K20:N22"/>
    <mergeCell ref="C21:E22"/>
    <mergeCell ref="H20:J20"/>
    <mergeCell ref="F17:F19"/>
    <mergeCell ref="K17:N19"/>
    <mergeCell ref="C18:E19"/>
    <mergeCell ref="G20:G22"/>
    <mergeCell ref="H21:J22"/>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57"/>
  <sheetViews>
    <sheetView view="pageBreakPreview" zoomScale="70" zoomScaleNormal="100" zoomScaleSheetLayoutView="70" workbookViewId="0">
      <selection activeCell="X45" sqref="X45"/>
    </sheetView>
  </sheetViews>
  <sheetFormatPr defaultRowHeight="13" x14ac:dyDescent="0.2"/>
  <cols>
    <col min="1" max="2" width="3.90625" customWidth="1"/>
    <col min="3" max="3" width="1.6328125" customWidth="1"/>
    <col min="4" max="4" width="2.6328125" customWidth="1"/>
    <col min="5" max="5" width="4.08984375" customWidth="1"/>
    <col min="6" max="6" width="1.453125" customWidth="1"/>
    <col min="7" max="7" width="4.08984375" customWidth="1"/>
    <col min="8" max="9" width="3.6328125" customWidth="1"/>
    <col min="10" max="12" width="4.08984375" customWidth="1"/>
    <col min="13" max="13" width="3.6328125" customWidth="1"/>
    <col min="14" max="16" width="4.08984375" customWidth="1"/>
    <col min="17" max="18" width="1.6328125" customWidth="1"/>
    <col min="19" max="19" width="4.6328125" customWidth="1"/>
    <col min="20" max="20" width="3.6328125" customWidth="1"/>
    <col min="21" max="21" width="4.36328125" bestFit="1" customWidth="1"/>
    <col min="22" max="22" width="0.6328125" customWidth="1"/>
    <col min="23" max="23" width="1.6328125" customWidth="1"/>
    <col min="24" max="24" width="9.36328125" customWidth="1"/>
    <col min="25" max="25" width="3.36328125" bestFit="1" customWidth="1"/>
    <col min="26" max="26" width="0.90625" customWidth="1"/>
  </cols>
  <sheetData>
    <row r="1" spans="1:26" ht="25" customHeight="1" thickBot="1" x14ac:dyDescent="0.25">
      <c r="A1" s="243" t="s">
        <v>25</v>
      </c>
      <c r="B1" s="1"/>
      <c r="C1" s="1"/>
      <c r="D1" s="1"/>
      <c r="E1" s="1"/>
      <c r="F1" s="1"/>
      <c r="G1" s="555" t="s">
        <v>258</v>
      </c>
      <c r="H1" s="555"/>
      <c r="I1" s="555"/>
      <c r="J1" s="555"/>
      <c r="K1" s="555"/>
      <c r="L1" s="555"/>
      <c r="M1" s="555"/>
      <c r="N1" s="555"/>
      <c r="O1" s="555"/>
      <c r="P1" s="555"/>
      <c r="Q1" s="555"/>
      <c r="R1" s="555"/>
      <c r="S1" s="555"/>
      <c r="T1" s="555"/>
      <c r="U1" s="555"/>
      <c r="V1" s="555"/>
      <c r="W1" s="555"/>
      <c r="X1" s="555"/>
      <c r="Y1" s="1"/>
    </row>
    <row r="2" spans="1:26" s="210" customFormat="1" ht="5.15" customHeight="1" x14ac:dyDescent="0.2">
      <c r="A2" s="462" t="s">
        <v>196</v>
      </c>
      <c r="B2" s="463"/>
      <c r="C2" s="242"/>
      <c r="D2" s="8"/>
      <c r="E2" s="8"/>
      <c r="F2" s="8"/>
      <c r="G2" s="8"/>
      <c r="H2" s="8"/>
      <c r="I2" s="8"/>
      <c r="J2" s="8"/>
      <c r="K2" s="8"/>
      <c r="L2" s="8"/>
      <c r="M2" s="8"/>
      <c r="N2" s="8"/>
      <c r="O2" s="8"/>
      <c r="P2" s="8"/>
      <c r="Q2" s="241"/>
      <c r="R2" s="240"/>
      <c r="S2" s="8"/>
      <c r="T2" s="8"/>
      <c r="U2" s="8"/>
      <c r="V2" s="8"/>
      <c r="W2" s="8"/>
      <c r="X2" s="8"/>
      <c r="Y2" s="8"/>
      <c r="Z2" s="239"/>
    </row>
    <row r="3" spans="1:26" ht="15" customHeight="1" thickBot="1" x14ac:dyDescent="0.25">
      <c r="A3" s="464"/>
      <c r="B3" s="465"/>
      <c r="C3" s="238"/>
      <c r="D3" s="179"/>
      <c r="E3" s="456" t="s">
        <v>74</v>
      </c>
      <c r="F3" s="456"/>
      <c r="G3" s="456"/>
      <c r="H3" s="456"/>
      <c r="I3" s="179"/>
      <c r="J3" s="560" t="s">
        <v>28</v>
      </c>
      <c r="K3" s="560"/>
      <c r="L3" s="560"/>
      <c r="M3" s="422" t="s">
        <v>30</v>
      </c>
      <c r="N3" s="422"/>
      <c r="O3" s="422"/>
      <c r="P3" s="422"/>
      <c r="Q3" s="494"/>
      <c r="R3" s="235"/>
      <c r="S3" s="422" t="s">
        <v>31</v>
      </c>
      <c r="T3" s="422"/>
      <c r="U3" s="422"/>
      <c r="V3" s="422"/>
      <c r="W3" s="422"/>
      <c r="X3" s="422"/>
      <c r="Y3" s="198"/>
      <c r="Z3" s="234"/>
    </row>
    <row r="4" spans="1:26" ht="25" customHeight="1" thickBot="1" x14ac:dyDescent="0.25">
      <c r="A4" s="464"/>
      <c r="B4" s="465"/>
      <c r="C4" s="238"/>
      <c r="D4" s="179"/>
      <c r="E4" s="561"/>
      <c r="F4" s="562"/>
      <c r="G4" s="562"/>
      <c r="H4" s="211" t="s">
        <v>26</v>
      </c>
      <c r="I4" s="194" t="s">
        <v>27</v>
      </c>
      <c r="J4" s="549">
        <v>0</v>
      </c>
      <c r="K4" s="438"/>
      <c r="L4" s="237" t="s">
        <v>26</v>
      </c>
      <c r="M4" s="194" t="s">
        <v>29</v>
      </c>
      <c r="N4" s="556">
        <f>E4-J4</f>
        <v>0</v>
      </c>
      <c r="O4" s="557"/>
      <c r="P4" s="191" t="s">
        <v>26</v>
      </c>
      <c r="Q4" s="236"/>
      <c r="R4" s="235"/>
      <c r="S4" s="558"/>
      <c r="T4" s="558"/>
      <c r="U4" s="558"/>
      <c r="V4" s="558"/>
      <c r="W4" s="558"/>
      <c r="X4" s="558"/>
      <c r="Y4" s="194"/>
      <c r="Z4" s="234"/>
    </row>
    <row r="5" spans="1:26" ht="5.15" customHeight="1" thickBot="1" x14ac:dyDescent="0.25">
      <c r="A5" s="466"/>
      <c r="B5" s="467"/>
      <c r="C5" s="233"/>
      <c r="D5" s="175"/>
      <c r="E5" s="175"/>
      <c r="F5" s="175"/>
      <c r="G5" s="175"/>
      <c r="H5" s="175"/>
      <c r="I5" s="175"/>
      <c r="J5" s="232"/>
      <c r="K5" s="232"/>
      <c r="L5" s="175"/>
      <c r="M5" s="175"/>
      <c r="N5" s="175"/>
      <c r="O5" s="175"/>
      <c r="P5" s="175"/>
      <c r="Q5" s="231"/>
      <c r="R5" s="230"/>
      <c r="S5" s="175"/>
      <c r="T5" s="175"/>
      <c r="U5" s="175"/>
      <c r="V5" s="175"/>
      <c r="W5" s="175"/>
      <c r="X5" s="175"/>
      <c r="Y5" s="175"/>
      <c r="Z5" s="174"/>
    </row>
    <row r="6" spans="1:26" ht="5.15" customHeight="1" x14ac:dyDescent="0.2">
      <c r="A6" s="530" t="s">
        <v>47</v>
      </c>
      <c r="B6" s="540" t="s">
        <v>43</v>
      </c>
      <c r="C6" s="442" t="s">
        <v>257</v>
      </c>
      <c r="D6" s="442"/>
      <c r="E6" s="547"/>
      <c r="F6" s="179"/>
      <c r="G6" s="179"/>
      <c r="H6" s="179"/>
      <c r="I6" s="179"/>
      <c r="J6" s="179"/>
      <c r="K6" s="179"/>
      <c r="L6" s="179"/>
      <c r="M6" s="179"/>
      <c r="N6" s="179"/>
      <c r="O6" s="179"/>
      <c r="P6" s="179"/>
      <c r="Q6" s="179"/>
      <c r="R6" s="179"/>
      <c r="S6" s="179"/>
      <c r="T6" s="179"/>
      <c r="U6" s="179"/>
      <c r="V6" s="179"/>
      <c r="W6" s="193"/>
      <c r="X6" s="179"/>
      <c r="Y6" s="179"/>
      <c r="Z6" s="176"/>
    </row>
    <row r="7" spans="1:26" x14ac:dyDescent="0.2">
      <c r="A7" s="531"/>
      <c r="B7" s="541"/>
      <c r="C7" s="442"/>
      <c r="D7" s="442"/>
      <c r="E7" s="547"/>
      <c r="F7" s="200"/>
      <c r="G7" s="456" t="s">
        <v>30</v>
      </c>
      <c r="H7" s="456"/>
      <c r="I7" s="456"/>
      <c r="J7" s="456"/>
      <c r="K7" s="456"/>
      <c r="L7" s="441" t="s">
        <v>33</v>
      </c>
      <c r="M7" s="441"/>
      <c r="N7" s="179"/>
      <c r="O7" s="179"/>
      <c r="P7" s="179"/>
      <c r="Q7" s="179"/>
      <c r="R7" s="179"/>
      <c r="S7" s="179"/>
      <c r="T7" s="179"/>
      <c r="U7" s="179"/>
      <c r="V7" s="179"/>
      <c r="W7" s="193"/>
      <c r="X7" s="179"/>
      <c r="Y7" s="179"/>
      <c r="Z7" s="176"/>
    </row>
    <row r="8" spans="1:26" ht="25" customHeight="1" x14ac:dyDescent="0.2">
      <c r="A8" s="531"/>
      <c r="B8" s="541"/>
      <c r="C8" s="442"/>
      <c r="D8" s="442"/>
      <c r="E8" s="547"/>
      <c r="F8" s="179"/>
      <c r="G8" s="543">
        <f>N4</f>
        <v>0</v>
      </c>
      <c r="H8" s="544"/>
      <c r="I8" s="211" t="s">
        <v>26</v>
      </c>
      <c r="J8" s="444" t="s">
        <v>71</v>
      </c>
      <c r="K8" s="445"/>
      <c r="L8" s="549"/>
      <c r="M8" s="550"/>
      <c r="N8" s="194" t="s">
        <v>34</v>
      </c>
      <c r="O8" s="194"/>
      <c r="P8" s="179"/>
      <c r="Q8" s="179"/>
      <c r="R8" s="179"/>
      <c r="S8" s="179"/>
      <c r="T8" s="179"/>
      <c r="U8" s="179"/>
      <c r="V8" s="179"/>
      <c r="W8" s="193"/>
      <c r="X8" s="424" t="s">
        <v>40</v>
      </c>
      <c r="Y8" s="424"/>
      <c r="Z8" s="176"/>
    </row>
    <row r="9" spans="1:26" ht="5.15" customHeight="1" x14ac:dyDescent="0.2">
      <c r="A9" s="531"/>
      <c r="B9" s="541"/>
      <c r="C9" s="442"/>
      <c r="D9" s="442"/>
      <c r="E9" s="547"/>
      <c r="F9" s="179"/>
      <c r="G9" s="179"/>
      <c r="H9" s="179"/>
      <c r="I9" s="179"/>
      <c r="J9" s="179"/>
      <c r="K9" s="179"/>
      <c r="L9" s="179"/>
      <c r="M9" s="179" t="s">
        <v>46</v>
      </c>
      <c r="N9" s="179"/>
      <c r="O9" s="179"/>
      <c r="P9" s="179"/>
      <c r="Q9" s="179"/>
      <c r="R9" s="179"/>
      <c r="S9" s="179"/>
      <c r="T9" s="179"/>
      <c r="U9" s="179"/>
      <c r="V9" s="179"/>
      <c r="W9" s="193"/>
      <c r="X9" s="424"/>
      <c r="Y9" s="424"/>
      <c r="Z9" s="176"/>
    </row>
    <row r="10" spans="1:26" ht="13.5" thickBot="1" x14ac:dyDescent="0.25">
      <c r="A10" s="531"/>
      <c r="B10" s="541"/>
      <c r="C10" s="442"/>
      <c r="D10" s="442"/>
      <c r="E10" s="547"/>
      <c r="F10" s="179"/>
      <c r="G10" s="179"/>
      <c r="H10" s="179"/>
      <c r="I10" s="179"/>
      <c r="J10" s="422" t="s">
        <v>35</v>
      </c>
      <c r="K10" s="422"/>
      <c r="L10" s="179"/>
      <c r="M10" s="441" t="s">
        <v>4</v>
      </c>
      <c r="N10" s="441"/>
      <c r="O10" s="441"/>
      <c r="P10" s="422" t="s">
        <v>30</v>
      </c>
      <c r="Q10" s="422"/>
      <c r="R10" s="422"/>
      <c r="S10" s="422"/>
      <c r="T10" s="422"/>
      <c r="U10" s="422"/>
      <c r="V10" s="423"/>
      <c r="W10" s="229"/>
      <c r="X10" s="425"/>
      <c r="Y10" s="425"/>
      <c r="Z10" s="176"/>
    </row>
    <row r="11" spans="1:26" ht="25" customHeight="1" thickBot="1" x14ac:dyDescent="0.25">
      <c r="A11" s="531"/>
      <c r="B11" s="541"/>
      <c r="C11" s="442"/>
      <c r="D11" s="442"/>
      <c r="E11" s="547"/>
      <c r="F11" s="179"/>
      <c r="G11" s="179"/>
      <c r="H11" s="179"/>
      <c r="I11" s="194" t="s">
        <v>32</v>
      </c>
      <c r="J11" s="439">
        <v>0.1</v>
      </c>
      <c r="K11" s="440"/>
      <c r="L11" s="228" t="s">
        <v>38</v>
      </c>
      <c r="M11" s="553">
        <v>0</v>
      </c>
      <c r="N11" s="554"/>
      <c r="O11" s="211" t="s">
        <v>26</v>
      </c>
      <c r="P11" s="194" t="s">
        <v>37</v>
      </c>
      <c r="Q11" s="551">
        <f>N4</f>
        <v>0</v>
      </c>
      <c r="R11" s="552"/>
      <c r="S11" s="552"/>
      <c r="T11" s="211" t="s">
        <v>26</v>
      </c>
      <c r="U11" s="228" t="s">
        <v>39</v>
      </c>
      <c r="V11" s="179"/>
      <c r="W11" s="227"/>
      <c r="X11" s="206">
        <f>IFERROR(ROUNDDOWN(G8*(1-L8)*J11*(M11/Q11),2),0)</f>
        <v>0</v>
      </c>
      <c r="Y11" s="191" t="s">
        <v>26</v>
      </c>
      <c r="Z11" s="176"/>
    </row>
    <row r="12" spans="1:26" ht="5.15" customHeight="1" x14ac:dyDescent="0.2">
      <c r="A12" s="531"/>
      <c r="B12" s="541"/>
      <c r="C12" s="459"/>
      <c r="D12" s="459"/>
      <c r="E12" s="548"/>
      <c r="F12" s="220"/>
      <c r="G12" s="218"/>
      <c r="H12" s="218"/>
      <c r="I12" s="218"/>
      <c r="J12" s="218"/>
      <c r="K12" s="218"/>
      <c r="L12" s="218"/>
      <c r="M12" s="218"/>
      <c r="N12" s="218"/>
      <c r="O12" s="218"/>
      <c r="P12" s="218"/>
      <c r="Q12" s="218"/>
      <c r="R12" s="218"/>
      <c r="S12" s="218"/>
      <c r="T12" s="218"/>
      <c r="U12" s="218"/>
      <c r="V12" s="218"/>
      <c r="W12" s="220"/>
      <c r="X12" s="218"/>
      <c r="Y12" s="218"/>
      <c r="Z12" s="217"/>
    </row>
    <row r="13" spans="1:26" ht="5.15" customHeight="1" x14ac:dyDescent="0.2">
      <c r="A13" s="531"/>
      <c r="B13" s="541"/>
      <c r="C13" s="545" t="s">
        <v>255</v>
      </c>
      <c r="D13" s="545"/>
      <c r="E13" s="546"/>
      <c r="F13" s="179"/>
      <c r="G13" s="179"/>
      <c r="H13" s="179"/>
      <c r="I13" s="179"/>
      <c r="J13" s="179"/>
      <c r="K13" s="179"/>
      <c r="L13" s="179"/>
      <c r="M13" s="179"/>
      <c r="N13" s="179"/>
      <c r="O13" s="179"/>
      <c r="P13" s="179"/>
      <c r="Q13" s="179"/>
      <c r="R13" s="179"/>
      <c r="S13" s="179"/>
      <c r="T13" s="179"/>
      <c r="U13" s="179"/>
      <c r="V13" s="214"/>
      <c r="W13" s="179"/>
      <c r="X13" s="179"/>
      <c r="Y13" s="179"/>
      <c r="Z13" s="212"/>
    </row>
    <row r="14" spans="1:26" x14ac:dyDescent="0.2">
      <c r="A14" s="531"/>
      <c r="B14" s="541"/>
      <c r="C14" s="442"/>
      <c r="D14" s="442"/>
      <c r="E14" s="547"/>
      <c r="F14" s="179"/>
      <c r="G14" s="200" t="s">
        <v>30</v>
      </c>
      <c r="H14" s="200"/>
      <c r="I14" s="200"/>
      <c r="J14" s="200"/>
      <c r="K14" s="222"/>
      <c r="L14" s="422" t="s">
        <v>33</v>
      </c>
      <c r="M14" s="422"/>
      <c r="N14" s="222"/>
      <c r="O14" s="222"/>
      <c r="P14" s="422" t="s">
        <v>3</v>
      </c>
      <c r="Q14" s="422"/>
      <c r="R14" s="422"/>
      <c r="S14" s="179"/>
      <c r="T14" s="179"/>
      <c r="U14" s="179"/>
      <c r="V14" s="208"/>
      <c r="W14" s="179"/>
      <c r="X14" s="179"/>
      <c r="Y14" s="179"/>
      <c r="Z14" s="176"/>
    </row>
    <row r="15" spans="1:26" ht="25" customHeight="1" x14ac:dyDescent="0.2">
      <c r="A15" s="531"/>
      <c r="B15" s="541"/>
      <c r="C15" s="442"/>
      <c r="D15" s="442"/>
      <c r="E15" s="547"/>
      <c r="F15" s="179"/>
      <c r="G15" s="543">
        <f>N4</f>
        <v>0</v>
      </c>
      <c r="H15" s="544"/>
      <c r="I15" s="211" t="s">
        <v>26</v>
      </c>
      <c r="J15" s="444" t="s">
        <v>71</v>
      </c>
      <c r="K15" s="445"/>
      <c r="L15" s="549"/>
      <c r="M15" s="550"/>
      <c r="N15" s="226" t="s">
        <v>240</v>
      </c>
      <c r="O15" s="225" t="s">
        <v>256</v>
      </c>
      <c r="P15" s="563"/>
      <c r="Q15" s="564"/>
      <c r="R15" s="225" t="s">
        <v>34</v>
      </c>
      <c r="S15" s="224"/>
      <c r="T15" s="179"/>
      <c r="U15" s="179"/>
      <c r="V15" s="208"/>
      <c r="W15" s="179"/>
      <c r="X15" s="424" t="s">
        <v>42</v>
      </c>
      <c r="Y15" s="424"/>
      <c r="Z15" s="176"/>
    </row>
    <row r="16" spans="1:26" ht="5.15" customHeight="1" x14ac:dyDescent="0.2">
      <c r="A16" s="531"/>
      <c r="B16" s="541"/>
      <c r="C16" s="442"/>
      <c r="D16" s="442"/>
      <c r="E16" s="547"/>
      <c r="F16" s="179"/>
      <c r="G16" s="179"/>
      <c r="H16" s="179"/>
      <c r="I16" s="179"/>
      <c r="J16" s="179"/>
      <c r="K16" s="179"/>
      <c r="L16" s="179"/>
      <c r="M16" s="179"/>
      <c r="N16" s="179"/>
      <c r="O16" s="179"/>
      <c r="P16" s="179"/>
      <c r="Q16" s="179"/>
      <c r="R16" s="179"/>
      <c r="S16" s="179"/>
      <c r="T16" s="179"/>
      <c r="U16" s="179"/>
      <c r="V16" s="208"/>
      <c r="W16" s="179"/>
      <c r="X16" s="424"/>
      <c r="Y16" s="424"/>
      <c r="Z16" s="176"/>
    </row>
    <row r="17" spans="1:26" ht="14.25" customHeight="1" thickBot="1" x14ac:dyDescent="0.25">
      <c r="A17" s="531"/>
      <c r="B17" s="541"/>
      <c r="C17" s="442"/>
      <c r="D17" s="442"/>
      <c r="E17" s="547"/>
      <c r="F17" s="179"/>
      <c r="G17" s="179"/>
      <c r="H17" s="179"/>
      <c r="I17" s="179"/>
      <c r="J17" s="422" t="s">
        <v>35</v>
      </c>
      <c r="K17" s="422"/>
      <c r="L17" s="200"/>
      <c r="M17" s="441" t="s">
        <v>4</v>
      </c>
      <c r="N17" s="441"/>
      <c r="O17" s="441"/>
      <c r="P17" s="422" t="s">
        <v>30</v>
      </c>
      <c r="Q17" s="422"/>
      <c r="R17" s="422"/>
      <c r="S17" s="422"/>
      <c r="T17" s="422"/>
      <c r="U17" s="422"/>
      <c r="V17" s="423"/>
      <c r="W17" s="179"/>
      <c r="X17" s="425"/>
      <c r="Y17" s="425"/>
      <c r="Z17" s="176"/>
    </row>
    <row r="18" spans="1:26" ht="25" customHeight="1" thickBot="1" x14ac:dyDescent="0.25">
      <c r="A18" s="531"/>
      <c r="B18" s="541"/>
      <c r="C18" s="442"/>
      <c r="D18" s="442"/>
      <c r="E18" s="547"/>
      <c r="F18" s="179"/>
      <c r="G18" s="179"/>
      <c r="H18" s="179"/>
      <c r="I18" s="179" t="s">
        <v>32</v>
      </c>
      <c r="J18" s="469">
        <f>IF(E4&lt;550,0.25,IF(E4&lt;700,0.32,IF(E4&lt;850,0.38,IF(E4&lt;1000,0.44,0.5))))</f>
        <v>0.25</v>
      </c>
      <c r="K18" s="469"/>
      <c r="L18" s="194" t="s">
        <v>36</v>
      </c>
      <c r="M18" s="553"/>
      <c r="N18" s="554"/>
      <c r="O18" s="211" t="s">
        <v>26</v>
      </c>
      <c r="P18" s="194" t="s">
        <v>37</v>
      </c>
      <c r="Q18" s="551">
        <f>N4</f>
        <v>0</v>
      </c>
      <c r="R18" s="552"/>
      <c r="S18" s="552"/>
      <c r="T18" s="223" t="s">
        <v>26</v>
      </c>
      <c r="U18" s="221" t="s">
        <v>39</v>
      </c>
      <c r="V18" s="208"/>
      <c r="W18" s="179"/>
      <c r="X18" s="206">
        <f>IFERROR(ROUNDDOWN(G15*(1-L15)*(1-P15)*J18*(M18/Q18),2),0)</f>
        <v>0</v>
      </c>
      <c r="Y18" s="191" t="s">
        <v>26</v>
      </c>
      <c r="Z18" s="176"/>
    </row>
    <row r="19" spans="1:26" ht="5.15" customHeight="1" x14ac:dyDescent="0.2">
      <c r="A19" s="531"/>
      <c r="B19" s="541"/>
      <c r="C19" s="459"/>
      <c r="D19" s="459"/>
      <c r="E19" s="548"/>
      <c r="F19" s="220"/>
      <c r="G19" s="218"/>
      <c r="H19" s="218"/>
      <c r="I19" s="218"/>
      <c r="J19" s="218"/>
      <c r="K19" s="218"/>
      <c r="L19" s="218"/>
      <c r="M19" s="218"/>
      <c r="N19" s="218"/>
      <c r="O19" s="218"/>
      <c r="P19" s="218"/>
      <c r="Q19" s="218"/>
      <c r="R19" s="218"/>
      <c r="S19" s="218"/>
      <c r="T19" s="218"/>
      <c r="U19" s="218"/>
      <c r="V19" s="219"/>
      <c r="W19" s="218"/>
      <c r="X19" s="218"/>
      <c r="Y19" s="218"/>
      <c r="Z19" s="217"/>
    </row>
    <row r="20" spans="1:26" ht="5.15" customHeight="1" x14ac:dyDescent="0.2">
      <c r="A20" s="531"/>
      <c r="B20" s="541"/>
      <c r="C20" s="545" t="s">
        <v>255</v>
      </c>
      <c r="D20" s="545"/>
      <c r="E20" s="546"/>
      <c r="F20" s="179"/>
      <c r="G20" s="179"/>
      <c r="H20" s="179"/>
      <c r="I20" s="179"/>
      <c r="J20" s="179"/>
      <c r="K20" s="179"/>
      <c r="L20" s="179"/>
      <c r="M20" s="179"/>
      <c r="N20" s="179"/>
      <c r="O20" s="179"/>
      <c r="P20" s="179"/>
      <c r="Q20" s="179"/>
      <c r="R20" s="179"/>
      <c r="S20" s="179"/>
      <c r="T20" s="179"/>
      <c r="U20" s="179"/>
      <c r="V20" s="214"/>
      <c r="W20" s="179"/>
      <c r="X20" s="179"/>
      <c r="Y20" s="179"/>
      <c r="Z20" s="212"/>
    </row>
    <row r="21" spans="1:26" x14ac:dyDescent="0.2">
      <c r="A21" s="531"/>
      <c r="B21" s="541"/>
      <c r="C21" s="442"/>
      <c r="D21" s="442"/>
      <c r="E21" s="547"/>
      <c r="F21" s="179"/>
      <c r="G21" s="456" t="s">
        <v>30</v>
      </c>
      <c r="H21" s="456"/>
      <c r="I21" s="456"/>
      <c r="J21" s="456"/>
      <c r="K21" s="456"/>
      <c r="L21" s="422" t="s">
        <v>33</v>
      </c>
      <c r="M21" s="422"/>
      <c r="N21" s="222"/>
      <c r="O21" s="222"/>
      <c r="P21" s="441" t="s">
        <v>3</v>
      </c>
      <c r="Q21" s="441"/>
      <c r="R21" s="441"/>
      <c r="S21" s="179"/>
      <c r="T21" s="179"/>
      <c r="U21" s="179"/>
      <c r="V21" s="208"/>
      <c r="W21" s="179"/>
      <c r="X21" s="179"/>
      <c r="Y21" s="179"/>
      <c r="Z21" s="176"/>
    </row>
    <row r="22" spans="1:26" ht="25" customHeight="1" x14ac:dyDescent="0.2">
      <c r="A22" s="531"/>
      <c r="B22" s="541"/>
      <c r="C22" s="442"/>
      <c r="D22" s="442"/>
      <c r="E22" s="547"/>
      <c r="F22" s="179"/>
      <c r="G22" s="543">
        <f>N4</f>
        <v>0</v>
      </c>
      <c r="H22" s="559"/>
      <c r="I22" s="211" t="s">
        <v>26</v>
      </c>
      <c r="J22" s="444" t="s">
        <v>71</v>
      </c>
      <c r="K22" s="445"/>
      <c r="L22" s="549"/>
      <c r="M22" s="550"/>
      <c r="N22" s="444" t="s">
        <v>41</v>
      </c>
      <c r="O22" s="445"/>
      <c r="P22" s="565"/>
      <c r="Q22" s="566"/>
      <c r="R22" s="567"/>
      <c r="S22" s="179" t="s">
        <v>34</v>
      </c>
      <c r="T22" s="179"/>
      <c r="U22" s="179"/>
      <c r="V22" s="208"/>
      <c r="W22" s="179"/>
      <c r="X22" s="424" t="s">
        <v>42</v>
      </c>
      <c r="Y22" s="424"/>
      <c r="Z22" s="176"/>
    </row>
    <row r="23" spans="1:26" ht="5.15" customHeight="1" x14ac:dyDescent="0.2">
      <c r="A23" s="531"/>
      <c r="B23" s="541"/>
      <c r="C23" s="442"/>
      <c r="D23" s="442"/>
      <c r="E23" s="547"/>
      <c r="F23" s="179"/>
      <c r="G23" s="179"/>
      <c r="H23" s="179"/>
      <c r="I23" s="179"/>
      <c r="J23" s="179"/>
      <c r="K23" s="179"/>
      <c r="L23" s="179"/>
      <c r="M23" s="179"/>
      <c r="N23" s="179"/>
      <c r="O23" s="179"/>
      <c r="P23" s="179"/>
      <c r="Q23" s="179"/>
      <c r="R23" s="179"/>
      <c r="S23" s="179"/>
      <c r="T23" s="179"/>
      <c r="U23" s="179"/>
      <c r="V23" s="208"/>
      <c r="W23" s="179"/>
      <c r="X23" s="424"/>
      <c r="Y23" s="424"/>
      <c r="Z23" s="176"/>
    </row>
    <row r="24" spans="1:26" ht="13.5" thickBot="1" x14ac:dyDescent="0.25">
      <c r="A24" s="531"/>
      <c r="B24" s="541"/>
      <c r="C24" s="442"/>
      <c r="D24" s="442"/>
      <c r="E24" s="547"/>
      <c r="F24" s="179"/>
      <c r="G24" s="179"/>
      <c r="H24" s="179"/>
      <c r="I24" s="179"/>
      <c r="J24" s="422" t="s">
        <v>35</v>
      </c>
      <c r="K24" s="422"/>
      <c r="L24" s="200"/>
      <c r="M24" s="441" t="s">
        <v>4</v>
      </c>
      <c r="N24" s="441"/>
      <c r="O24" s="441"/>
      <c r="P24" s="422" t="s">
        <v>30</v>
      </c>
      <c r="Q24" s="422"/>
      <c r="R24" s="422"/>
      <c r="S24" s="422"/>
      <c r="T24" s="422"/>
      <c r="U24" s="422"/>
      <c r="V24" s="423"/>
      <c r="W24" s="179"/>
      <c r="X24" s="425"/>
      <c r="Y24" s="425"/>
      <c r="Z24" s="176"/>
    </row>
    <row r="25" spans="1:26" ht="25" customHeight="1" thickBot="1" x14ac:dyDescent="0.25">
      <c r="A25" s="531"/>
      <c r="B25" s="541"/>
      <c r="C25" s="442"/>
      <c r="D25" s="442"/>
      <c r="E25" s="547"/>
      <c r="F25" s="179"/>
      <c r="G25" s="179"/>
      <c r="H25" s="179"/>
      <c r="I25" s="179" t="s">
        <v>32</v>
      </c>
      <c r="J25" s="469">
        <f>J18</f>
        <v>0.25</v>
      </c>
      <c r="K25" s="469"/>
      <c r="L25" s="194" t="s">
        <v>36</v>
      </c>
      <c r="M25" s="446"/>
      <c r="N25" s="447"/>
      <c r="O25" s="211" t="s">
        <v>26</v>
      </c>
      <c r="P25" s="194" t="s">
        <v>37</v>
      </c>
      <c r="Q25" s="551">
        <f>N4</f>
        <v>0</v>
      </c>
      <c r="R25" s="552"/>
      <c r="S25" s="552"/>
      <c r="T25" s="211" t="s">
        <v>26</v>
      </c>
      <c r="U25" s="221" t="s">
        <v>39</v>
      </c>
      <c r="V25" s="208"/>
      <c r="W25" s="179"/>
      <c r="X25" s="206">
        <f>IFERROR(ROUNDDOWN(G22*(1-L22)*(1-P22)*J25*(M25/Q25),2),0)</f>
        <v>0</v>
      </c>
      <c r="Y25" s="191" t="s">
        <v>26</v>
      </c>
      <c r="Z25" s="176"/>
    </row>
    <row r="26" spans="1:26" ht="5.15" customHeight="1" x14ac:dyDescent="0.2">
      <c r="A26" s="531"/>
      <c r="B26" s="542"/>
      <c r="C26" s="459"/>
      <c r="D26" s="459"/>
      <c r="E26" s="548"/>
      <c r="F26" s="220"/>
      <c r="G26" s="218"/>
      <c r="H26" s="218"/>
      <c r="I26" s="218"/>
      <c r="J26" s="218"/>
      <c r="K26" s="218"/>
      <c r="L26" s="218"/>
      <c r="M26" s="218"/>
      <c r="N26" s="218"/>
      <c r="O26" s="218"/>
      <c r="P26" s="218"/>
      <c r="Q26" s="218"/>
      <c r="R26" s="218"/>
      <c r="S26" s="218"/>
      <c r="T26" s="218"/>
      <c r="U26" s="218"/>
      <c r="V26" s="219"/>
      <c r="W26" s="218"/>
      <c r="X26" s="218"/>
      <c r="Y26" s="218"/>
      <c r="Z26" s="217"/>
    </row>
    <row r="27" spans="1:26" ht="5.15" customHeight="1" x14ac:dyDescent="0.2">
      <c r="A27" s="531"/>
      <c r="B27" s="527" t="s">
        <v>44</v>
      </c>
      <c r="C27" s="216"/>
      <c r="D27" s="215"/>
      <c r="E27" s="215"/>
      <c r="F27" s="213"/>
      <c r="G27" s="213"/>
      <c r="H27" s="213"/>
      <c r="I27" s="213"/>
      <c r="J27" s="213"/>
      <c r="K27" s="213"/>
      <c r="L27" s="213"/>
      <c r="M27" s="213"/>
      <c r="N27" s="213"/>
      <c r="O27" s="213"/>
      <c r="P27" s="213"/>
      <c r="Q27" s="213"/>
      <c r="R27" s="213"/>
      <c r="S27" s="213"/>
      <c r="T27" s="213"/>
      <c r="U27" s="213"/>
      <c r="V27" s="214"/>
      <c r="W27" s="213"/>
      <c r="X27" s="213"/>
      <c r="Y27" s="213"/>
      <c r="Z27" s="212"/>
    </row>
    <row r="28" spans="1:26" ht="5.15" customHeight="1" x14ac:dyDescent="0.2">
      <c r="A28" s="531"/>
      <c r="B28" s="528"/>
      <c r="C28" s="209"/>
      <c r="D28" s="179"/>
      <c r="E28" s="179"/>
      <c r="F28" s="179"/>
      <c r="G28" s="179"/>
      <c r="H28" s="179"/>
      <c r="I28" s="179"/>
      <c r="J28" s="179"/>
      <c r="K28" s="179"/>
      <c r="L28" s="179"/>
      <c r="M28" s="179"/>
      <c r="N28" s="179"/>
      <c r="O28" s="179"/>
      <c r="P28" s="179"/>
      <c r="Q28" s="179"/>
      <c r="R28" s="179"/>
      <c r="S28" s="179"/>
      <c r="T28" s="179"/>
      <c r="U28" s="179"/>
      <c r="V28" s="208"/>
      <c r="W28" s="179"/>
      <c r="X28" s="442" t="s">
        <v>42</v>
      </c>
      <c r="Y28" s="442"/>
      <c r="Z28" s="176"/>
    </row>
    <row r="29" spans="1:26" ht="5.15" customHeight="1" x14ac:dyDescent="0.2">
      <c r="A29" s="531"/>
      <c r="B29" s="528"/>
      <c r="C29" s="209"/>
      <c r="D29" s="179"/>
      <c r="E29" s="456" t="s">
        <v>45</v>
      </c>
      <c r="F29" s="456"/>
      <c r="G29" s="456"/>
      <c r="H29" s="456"/>
      <c r="I29" s="456"/>
      <c r="J29" s="179"/>
      <c r="K29" s="179"/>
      <c r="L29" s="179"/>
      <c r="M29" s="179"/>
      <c r="N29" s="179"/>
      <c r="O29" s="179"/>
      <c r="P29" s="179"/>
      <c r="Q29" s="179"/>
      <c r="R29" s="179"/>
      <c r="S29" s="179"/>
      <c r="T29" s="179"/>
      <c r="U29" s="179"/>
      <c r="V29" s="208"/>
      <c r="W29" s="179"/>
      <c r="X29" s="442"/>
      <c r="Y29" s="442"/>
      <c r="Z29" s="176"/>
    </row>
    <row r="30" spans="1:26" ht="13.5" thickBot="1" x14ac:dyDescent="0.25">
      <c r="A30" s="531"/>
      <c r="B30" s="528"/>
      <c r="C30" s="209"/>
      <c r="D30" s="179"/>
      <c r="E30" s="456"/>
      <c r="F30" s="456"/>
      <c r="G30" s="456"/>
      <c r="H30" s="456"/>
      <c r="I30" s="456"/>
      <c r="J30" s="179"/>
      <c r="K30" s="179"/>
      <c r="L30" s="179"/>
      <c r="M30" s="179"/>
      <c r="N30" s="179"/>
      <c r="O30" s="179"/>
      <c r="P30" s="179"/>
      <c r="Q30" s="179"/>
      <c r="R30" s="179"/>
      <c r="S30" s="179"/>
      <c r="T30" s="179"/>
      <c r="U30" s="179"/>
      <c r="V30" s="208"/>
      <c r="W30" s="179"/>
      <c r="X30" s="443"/>
      <c r="Y30" s="443"/>
      <c r="Z30" s="176"/>
    </row>
    <row r="31" spans="1:26" ht="25" customHeight="1" thickBot="1" x14ac:dyDescent="0.25">
      <c r="A31" s="531"/>
      <c r="B31" s="528"/>
      <c r="C31" s="209"/>
      <c r="D31" s="208"/>
      <c r="E31" s="426">
        <v>0</v>
      </c>
      <c r="F31" s="438"/>
      <c r="G31" s="438"/>
      <c r="H31" s="211" t="s">
        <v>26</v>
      </c>
      <c r="I31" s="185" t="s">
        <v>32</v>
      </c>
      <c r="J31" s="439">
        <v>0.2</v>
      </c>
      <c r="K31" s="440"/>
      <c r="L31" s="179"/>
      <c r="M31" s="179"/>
      <c r="N31" s="179"/>
      <c r="O31" s="179"/>
      <c r="P31" s="179"/>
      <c r="Q31" s="179"/>
      <c r="R31" s="179"/>
      <c r="S31" s="179"/>
      <c r="T31" s="179"/>
      <c r="U31" s="469" t="s">
        <v>29</v>
      </c>
      <c r="V31" s="445"/>
      <c r="W31" s="179"/>
      <c r="X31" s="206">
        <f>ROUNDDOWN(E31*0.2,2)</f>
        <v>0</v>
      </c>
      <c r="Y31" s="191" t="s">
        <v>26</v>
      </c>
      <c r="Z31" s="176"/>
    </row>
    <row r="32" spans="1:26" ht="5.15" customHeight="1" thickBot="1" x14ac:dyDescent="0.25">
      <c r="A32" s="532"/>
      <c r="B32" s="529"/>
      <c r="C32" s="209"/>
      <c r="D32" s="179"/>
      <c r="E32" s="179"/>
      <c r="F32" s="179"/>
      <c r="G32" s="179"/>
      <c r="H32" s="179"/>
      <c r="I32" s="179"/>
      <c r="J32" s="179"/>
      <c r="K32" s="179"/>
      <c r="L32" s="179"/>
      <c r="M32" s="179"/>
      <c r="N32" s="179"/>
      <c r="O32" s="179"/>
      <c r="P32" s="179"/>
      <c r="Q32" s="179"/>
      <c r="R32" s="179"/>
      <c r="S32" s="179"/>
      <c r="T32" s="179"/>
      <c r="U32" s="179"/>
      <c r="V32" s="208"/>
      <c r="W32" s="179"/>
      <c r="X32" s="179"/>
      <c r="Y32" s="179"/>
      <c r="Z32" s="176"/>
    </row>
    <row r="33" spans="1:26" ht="5.15" customHeight="1" x14ac:dyDescent="0.2">
      <c r="A33" s="533"/>
      <c r="B33" s="534"/>
      <c r="C33" s="207"/>
      <c r="D33" s="8"/>
      <c r="E33" s="8"/>
      <c r="F33" s="8"/>
      <c r="G33" s="8"/>
      <c r="H33" s="8"/>
      <c r="I33" s="8"/>
      <c r="J33" s="8"/>
      <c r="K33" s="8"/>
      <c r="L33" s="8"/>
      <c r="M33" s="8"/>
      <c r="N33" s="8"/>
      <c r="O33" s="8"/>
      <c r="P33" s="8"/>
      <c r="Q33" s="8"/>
      <c r="R33" s="8"/>
      <c r="S33" s="8"/>
      <c r="T33" s="8"/>
      <c r="U33" s="8"/>
      <c r="V33" s="8"/>
      <c r="W33" s="202"/>
      <c r="X33" s="8"/>
      <c r="Y33" s="8"/>
      <c r="Z33" s="201"/>
    </row>
    <row r="34" spans="1:26" ht="14.25" customHeight="1" thickBot="1" x14ac:dyDescent="0.25">
      <c r="A34" s="535"/>
      <c r="B34" s="536"/>
      <c r="C34" s="205"/>
      <c r="D34" s="539" t="s">
        <v>276</v>
      </c>
      <c r="E34" s="539"/>
      <c r="F34" s="539"/>
      <c r="G34" s="539"/>
      <c r="H34" s="539"/>
      <c r="I34" s="539"/>
      <c r="J34" s="539"/>
      <c r="K34" s="539"/>
      <c r="L34" s="539"/>
      <c r="M34" s="539"/>
      <c r="N34" s="539"/>
      <c r="O34" s="539"/>
      <c r="P34" s="539"/>
      <c r="Q34" s="539"/>
      <c r="R34" s="539"/>
      <c r="S34" s="539"/>
      <c r="T34" s="539"/>
      <c r="U34" s="539"/>
      <c r="V34" s="539"/>
      <c r="W34" s="193"/>
      <c r="X34" s="421" t="s">
        <v>48</v>
      </c>
      <c r="Y34" s="421"/>
      <c r="Z34" s="176"/>
    </row>
    <row r="35" spans="1:26" ht="25" customHeight="1" thickBot="1" x14ac:dyDescent="0.25">
      <c r="A35" s="535"/>
      <c r="B35" s="536"/>
      <c r="C35" s="205"/>
      <c r="D35" s="539"/>
      <c r="E35" s="539"/>
      <c r="F35" s="539"/>
      <c r="G35" s="539"/>
      <c r="H35" s="539"/>
      <c r="I35" s="539"/>
      <c r="J35" s="539"/>
      <c r="K35" s="539"/>
      <c r="L35" s="539"/>
      <c r="M35" s="539"/>
      <c r="N35" s="539"/>
      <c r="O35" s="539"/>
      <c r="P35" s="539"/>
      <c r="Q35" s="539"/>
      <c r="R35" s="539"/>
      <c r="S35" s="539"/>
      <c r="T35" s="539"/>
      <c r="U35" s="539"/>
      <c r="V35" s="539"/>
      <c r="W35" s="193"/>
      <c r="X35" s="206">
        <f>X11+X18+X25+X31</f>
        <v>0</v>
      </c>
      <c r="Y35" s="191" t="s">
        <v>26</v>
      </c>
      <c r="Z35" s="176"/>
    </row>
    <row r="36" spans="1:26" ht="13.5" customHeight="1" x14ac:dyDescent="0.2">
      <c r="A36" s="535"/>
      <c r="B36" s="536"/>
      <c r="C36" s="205"/>
      <c r="D36" s="539"/>
      <c r="E36" s="539"/>
      <c r="F36" s="539"/>
      <c r="G36" s="539"/>
      <c r="H36" s="539"/>
      <c r="I36" s="539"/>
      <c r="J36" s="539"/>
      <c r="K36" s="539"/>
      <c r="L36" s="539"/>
      <c r="M36" s="539"/>
      <c r="N36" s="539"/>
      <c r="O36" s="539"/>
      <c r="P36" s="539"/>
      <c r="Q36" s="539"/>
      <c r="R36" s="539"/>
      <c r="S36" s="539"/>
      <c r="T36" s="539"/>
      <c r="U36" s="539"/>
      <c r="V36" s="539"/>
      <c r="W36" s="193"/>
      <c r="X36" s="185"/>
      <c r="Y36" s="185"/>
      <c r="Z36" s="176"/>
    </row>
    <row r="37" spans="1:26" ht="5.15" customHeight="1" thickBot="1" x14ac:dyDescent="0.25">
      <c r="A37" s="537"/>
      <c r="B37" s="538"/>
      <c r="C37" s="204"/>
      <c r="D37" s="175"/>
      <c r="E37" s="175"/>
      <c r="F37" s="175"/>
      <c r="G37" s="175"/>
      <c r="H37" s="175"/>
      <c r="I37" s="175"/>
      <c r="J37" s="175"/>
      <c r="K37" s="175"/>
      <c r="L37" s="175"/>
      <c r="M37" s="175"/>
      <c r="N37" s="175"/>
      <c r="O37" s="175"/>
      <c r="P37" s="175"/>
      <c r="Q37" s="175"/>
      <c r="R37" s="175"/>
      <c r="S37" s="175"/>
      <c r="T37" s="175"/>
      <c r="U37" s="175"/>
      <c r="V37" s="175"/>
      <c r="W37" s="189"/>
      <c r="X37" s="175"/>
      <c r="Y37" s="175"/>
      <c r="Z37" s="174"/>
    </row>
    <row r="38" spans="1:26" ht="5.15" customHeight="1" x14ac:dyDescent="0.2">
      <c r="A38" s="462" t="s">
        <v>198</v>
      </c>
      <c r="B38" s="521"/>
      <c r="C38" s="203"/>
      <c r="D38" s="8"/>
      <c r="E38" s="8"/>
      <c r="F38" s="8"/>
      <c r="G38" s="8"/>
      <c r="H38" s="8"/>
      <c r="I38" s="8"/>
      <c r="J38" s="8"/>
      <c r="K38" s="8"/>
      <c r="L38" s="8"/>
      <c r="M38" s="8"/>
      <c r="N38" s="8"/>
      <c r="O38" s="8"/>
      <c r="P38" s="8"/>
      <c r="Q38" s="8"/>
      <c r="R38" s="8"/>
      <c r="S38" s="8"/>
      <c r="T38" s="8"/>
      <c r="U38" s="8"/>
      <c r="V38" s="8"/>
      <c r="W38" s="202"/>
      <c r="X38" s="8"/>
      <c r="Y38" s="8"/>
      <c r="Z38" s="201"/>
    </row>
    <row r="39" spans="1:26" ht="14" x14ac:dyDescent="0.2">
      <c r="A39" s="464"/>
      <c r="B39" s="522"/>
      <c r="C39" s="196"/>
      <c r="D39" s="422" t="s">
        <v>49</v>
      </c>
      <c r="E39" s="422"/>
      <c r="F39" s="422"/>
      <c r="G39" s="422"/>
      <c r="H39" s="422"/>
      <c r="I39" s="441" t="s">
        <v>50</v>
      </c>
      <c r="J39" s="441"/>
      <c r="K39" s="441"/>
      <c r="L39" s="524"/>
      <c r="M39" s="524"/>
      <c r="N39" s="200" t="s">
        <v>52</v>
      </c>
      <c r="O39" s="200"/>
      <c r="P39" s="200"/>
      <c r="Q39" s="200"/>
      <c r="R39" s="179"/>
      <c r="S39" s="441" t="s">
        <v>53</v>
      </c>
      <c r="T39" s="441"/>
      <c r="U39" s="441"/>
      <c r="V39" s="179"/>
      <c r="W39" s="193"/>
      <c r="X39" s="179"/>
      <c r="Y39" s="179"/>
      <c r="Z39" s="176"/>
    </row>
    <row r="40" spans="1:26" ht="25" customHeight="1" x14ac:dyDescent="0.2">
      <c r="A40" s="464"/>
      <c r="B40" s="522"/>
      <c r="C40" s="196"/>
      <c r="D40" s="426"/>
      <c r="E40" s="427"/>
      <c r="F40" s="427"/>
      <c r="G40" s="181" t="s">
        <v>26</v>
      </c>
      <c r="H40" s="199" t="s">
        <v>72</v>
      </c>
      <c r="I40" s="525"/>
      <c r="J40" s="526"/>
      <c r="K40" s="181" t="s">
        <v>26</v>
      </c>
      <c r="L40" s="457" t="s">
        <v>73</v>
      </c>
      <c r="M40" s="458"/>
      <c r="N40" s="446"/>
      <c r="O40" s="447"/>
      <c r="P40" s="181" t="s">
        <v>26</v>
      </c>
      <c r="Q40" s="444" t="s">
        <v>51</v>
      </c>
      <c r="R40" s="445"/>
      <c r="S40" s="452"/>
      <c r="T40" s="453"/>
      <c r="U40" s="181" t="s">
        <v>26</v>
      </c>
      <c r="V40" s="179"/>
      <c r="W40" s="193"/>
      <c r="X40" s="194"/>
      <c r="Y40" s="179"/>
      <c r="Z40" s="176"/>
    </row>
    <row r="41" spans="1:26" ht="5.15" customHeight="1" x14ac:dyDescent="0.2">
      <c r="A41" s="464"/>
      <c r="B41" s="522"/>
      <c r="C41" s="196"/>
      <c r="D41" s="179"/>
      <c r="E41" s="179"/>
      <c r="F41" s="179"/>
      <c r="G41" s="179"/>
      <c r="H41" s="179"/>
      <c r="I41" s="179"/>
      <c r="J41" s="179"/>
      <c r="K41" s="179"/>
      <c r="L41" s="179"/>
      <c r="M41" s="179"/>
      <c r="N41" s="179"/>
      <c r="O41" s="179"/>
      <c r="P41" s="179"/>
      <c r="Q41" s="179"/>
      <c r="R41" s="179"/>
      <c r="S41" s="179"/>
      <c r="T41" s="179"/>
      <c r="U41" s="179"/>
      <c r="V41" s="179"/>
      <c r="W41" s="193"/>
      <c r="X41" s="179"/>
      <c r="Y41" s="179"/>
      <c r="Z41" s="176"/>
    </row>
    <row r="42" spans="1:26" ht="12.65" customHeight="1" x14ac:dyDescent="0.2">
      <c r="A42" s="464"/>
      <c r="B42" s="522"/>
      <c r="C42" s="196"/>
      <c r="D42" s="179"/>
      <c r="E42" s="422" t="s">
        <v>54</v>
      </c>
      <c r="F42" s="422"/>
      <c r="G42" s="422"/>
      <c r="H42" s="179"/>
      <c r="I42" s="442" t="s">
        <v>55</v>
      </c>
      <c r="J42" s="442"/>
      <c r="K42" s="442"/>
      <c r="L42" s="179"/>
      <c r="M42" s="442" t="s">
        <v>197</v>
      </c>
      <c r="N42" s="442"/>
      <c r="O42" s="442"/>
      <c r="P42" s="179"/>
      <c r="Q42" s="442" t="s">
        <v>57</v>
      </c>
      <c r="R42" s="442"/>
      <c r="S42" s="442"/>
      <c r="T42" s="442"/>
      <c r="U42" s="179"/>
      <c r="V42" s="179"/>
      <c r="W42" s="193"/>
      <c r="X42" s="179"/>
      <c r="Y42" s="179"/>
      <c r="Z42" s="176"/>
    </row>
    <row r="43" spans="1:26" ht="12.65" customHeight="1" thickBot="1" x14ac:dyDescent="0.25">
      <c r="A43" s="464"/>
      <c r="B43" s="522"/>
      <c r="C43" s="196"/>
      <c r="D43" s="179"/>
      <c r="E43" s="441"/>
      <c r="F43" s="441"/>
      <c r="G43" s="441"/>
      <c r="H43" s="179"/>
      <c r="I43" s="459"/>
      <c r="J43" s="459"/>
      <c r="K43" s="459"/>
      <c r="L43" s="179"/>
      <c r="M43" s="459"/>
      <c r="N43" s="459"/>
      <c r="O43" s="459"/>
      <c r="P43" s="179"/>
      <c r="Q43" s="459"/>
      <c r="R43" s="459"/>
      <c r="S43" s="459"/>
      <c r="T43" s="459"/>
      <c r="U43" s="198"/>
      <c r="V43" s="179"/>
      <c r="W43" s="193"/>
      <c r="X43" s="197" t="s">
        <v>58</v>
      </c>
      <c r="Y43" s="197"/>
      <c r="Z43" s="176"/>
    </row>
    <row r="44" spans="1:26" ht="25" customHeight="1" thickBot="1" x14ac:dyDescent="0.25">
      <c r="A44" s="464"/>
      <c r="B44" s="522"/>
      <c r="C44" s="196"/>
      <c r="D44" s="185" t="s">
        <v>51</v>
      </c>
      <c r="E44" s="428"/>
      <c r="F44" s="429"/>
      <c r="G44" s="195" t="s">
        <v>26</v>
      </c>
      <c r="H44" s="194" t="s">
        <v>51</v>
      </c>
      <c r="I44" s="426"/>
      <c r="J44" s="427"/>
      <c r="K44" s="181" t="s">
        <v>26</v>
      </c>
      <c r="L44" s="194" t="s">
        <v>51</v>
      </c>
      <c r="M44" s="452"/>
      <c r="N44" s="453"/>
      <c r="O44" s="181" t="s">
        <v>252</v>
      </c>
      <c r="P44" s="194" t="s">
        <v>254</v>
      </c>
      <c r="Q44" s="426"/>
      <c r="R44" s="427"/>
      <c r="S44" s="427"/>
      <c r="T44" s="181" t="s">
        <v>252</v>
      </c>
      <c r="U44" s="444" t="s">
        <v>253</v>
      </c>
      <c r="V44" s="469"/>
      <c r="W44" s="193"/>
      <c r="X44" s="192">
        <f>ROUNDDOWN(D40+I40*1.5+N40+S40+E44+I44+M44+Q44,2)</f>
        <v>0</v>
      </c>
      <c r="Y44" s="191" t="s">
        <v>252</v>
      </c>
      <c r="Z44" s="176"/>
    </row>
    <row r="45" spans="1:26" ht="5.15" customHeight="1" thickBot="1" x14ac:dyDescent="0.25">
      <c r="A45" s="466"/>
      <c r="B45" s="523"/>
      <c r="C45" s="190"/>
      <c r="D45" s="175"/>
      <c r="E45" s="175"/>
      <c r="F45" s="175"/>
      <c r="G45" s="175"/>
      <c r="H45" s="175"/>
      <c r="I45" s="175"/>
      <c r="J45" s="175"/>
      <c r="K45" s="175"/>
      <c r="L45" s="175"/>
      <c r="M45" s="175"/>
      <c r="N45" s="175"/>
      <c r="O45" s="175"/>
      <c r="P45" s="175"/>
      <c r="Q45" s="175"/>
      <c r="R45" s="175"/>
      <c r="S45" s="175"/>
      <c r="T45" s="175"/>
      <c r="U45" s="175"/>
      <c r="V45" s="175"/>
      <c r="W45" s="189"/>
      <c r="X45" s="175"/>
      <c r="Y45" s="175"/>
      <c r="Z45" s="174"/>
    </row>
    <row r="46" spans="1:26" ht="5.15" customHeight="1" thickBot="1" x14ac:dyDescent="0.25">
      <c r="A46" s="491" t="s">
        <v>200</v>
      </c>
      <c r="B46" s="492"/>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6"/>
    </row>
    <row r="47" spans="1:26" ht="40" customHeight="1" thickBot="1" x14ac:dyDescent="0.25">
      <c r="A47" s="493"/>
      <c r="B47" s="494"/>
      <c r="C47" s="179"/>
      <c r="D47" s="430"/>
      <c r="E47" s="431"/>
      <c r="F47" s="501" t="s">
        <v>64</v>
      </c>
      <c r="G47" s="502"/>
      <c r="H47" s="502"/>
      <c r="I47" s="436" t="s">
        <v>65</v>
      </c>
      <c r="J47" s="437"/>
      <c r="K47" s="437"/>
      <c r="L47" s="437" t="s">
        <v>53</v>
      </c>
      <c r="M47" s="437"/>
      <c r="N47" s="437"/>
      <c r="O47" s="436" t="s">
        <v>66</v>
      </c>
      <c r="P47" s="437"/>
      <c r="Q47" s="437"/>
      <c r="R47" s="437"/>
      <c r="S47" s="436" t="s">
        <v>56</v>
      </c>
      <c r="T47" s="437"/>
      <c r="U47" s="437"/>
      <c r="V47" s="518"/>
      <c r="W47" s="503" t="s">
        <v>199</v>
      </c>
      <c r="X47" s="437"/>
      <c r="Y47" s="504"/>
      <c r="Z47" s="176"/>
    </row>
    <row r="48" spans="1:26" ht="25" customHeight="1" x14ac:dyDescent="0.2">
      <c r="A48" s="493"/>
      <c r="B48" s="494"/>
      <c r="C48" s="179"/>
      <c r="D48" s="432" t="s">
        <v>59</v>
      </c>
      <c r="E48" s="433"/>
      <c r="F48" s="434"/>
      <c r="G48" s="435"/>
      <c r="H48" s="187" t="s">
        <v>67</v>
      </c>
      <c r="I48" s="451"/>
      <c r="J48" s="451"/>
      <c r="K48" s="188" t="s">
        <v>67</v>
      </c>
      <c r="L48" s="505"/>
      <c r="M48" s="451"/>
      <c r="N48" s="187" t="s">
        <v>67</v>
      </c>
      <c r="O48" s="454"/>
      <c r="P48" s="455"/>
      <c r="Q48" s="516" t="s">
        <v>67</v>
      </c>
      <c r="R48" s="517"/>
      <c r="S48" s="505"/>
      <c r="T48" s="451"/>
      <c r="U48" s="516" t="s">
        <v>67</v>
      </c>
      <c r="V48" s="520"/>
      <c r="W48" s="497">
        <f>F48+I48+L48+O48+S48</f>
        <v>0</v>
      </c>
      <c r="X48" s="498"/>
      <c r="Y48" s="186" t="s">
        <v>67</v>
      </c>
      <c r="Z48" s="176"/>
    </row>
    <row r="49" spans="1:26" ht="25" customHeight="1" x14ac:dyDescent="0.2">
      <c r="A49" s="493"/>
      <c r="B49" s="494"/>
      <c r="C49" s="179"/>
      <c r="D49" s="460" t="s">
        <v>60</v>
      </c>
      <c r="E49" s="461"/>
      <c r="F49" s="513"/>
      <c r="G49" s="514"/>
      <c r="H49" s="184" t="s">
        <v>67</v>
      </c>
      <c r="I49" s="519"/>
      <c r="J49" s="519"/>
      <c r="K49" s="185" t="s">
        <v>67</v>
      </c>
      <c r="L49" s="449"/>
      <c r="M49" s="450"/>
      <c r="N49" s="184" t="s">
        <v>67</v>
      </c>
      <c r="O49" s="487"/>
      <c r="P49" s="488"/>
      <c r="Q49" s="478" t="s">
        <v>67</v>
      </c>
      <c r="R49" s="512"/>
      <c r="S49" s="506"/>
      <c r="T49" s="507"/>
      <c r="U49" s="478" t="s">
        <v>67</v>
      </c>
      <c r="V49" s="479"/>
      <c r="W49" s="476">
        <f>F49+I49+L49+O49+S49</f>
        <v>0</v>
      </c>
      <c r="X49" s="477"/>
      <c r="Y49" s="180" t="s">
        <v>67</v>
      </c>
      <c r="Z49" s="176"/>
    </row>
    <row r="50" spans="1:26" ht="25" customHeight="1" x14ac:dyDescent="0.2">
      <c r="A50" s="493"/>
      <c r="B50" s="494"/>
      <c r="C50" s="179"/>
      <c r="D50" s="460" t="s">
        <v>61</v>
      </c>
      <c r="E50" s="461"/>
      <c r="F50" s="510"/>
      <c r="G50" s="438"/>
      <c r="H50" s="181" t="s">
        <v>67</v>
      </c>
      <c r="I50" s="448"/>
      <c r="J50" s="448"/>
      <c r="K50" s="183" t="s">
        <v>67</v>
      </c>
      <c r="L50" s="508"/>
      <c r="M50" s="509"/>
      <c r="N50" s="181" t="s">
        <v>67</v>
      </c>
      <c r="O50" s="481"/>
      <c r="P50" s="482"/>
      <c r="Q50" s="470" t="s">
        <v>67</v>
      </c>
      <c r="R50" s="471"/>
      <c r="S50" s="483"/>
      <c r="T50" s="484"/>
      <c r="U50" s="470" t="s">
        <v>67</v>
      </c>
      <c r="V50" s="480"/>
      <c r="W50" s="476">
        <f>F50+I50+L50+O50+S50</f>
        <v>0</v>
      </c>
      <c r="X50" s="477"/>
      <c r="Y50" s="180" t="s">
        <v>67</v>
      </c>
      <c r="Z50" s="176"/>
    </row>
    <row r="51" spans="1:26" ht="25" customHeight="1" x14ac:dyDescent="0.2">
      <c r="A51" s="493"/>
      <c r="B51" s="494"/>
      <c r="C51" s="179"/>
      <c r="D51" s="460" t="s">
        <v>62</v>
      </c>
      <c r="E51" s="461"/>
      <c r="F51" s="510"/>
      <c r="G51" s="438"/>
      <c r="H51" s="181" t="s">
        <v>68</v>
      </c>
      <c r="I51" s="511"/>
      <c r="J51" s="511"/>
      <c r="K51" s="182" t="s">
        <v>68</v>
      </c>
      <c r="L51" s="508"/>
      <c r="M51" s="509"/>
      <c r="N51" s="181" t="s">
        <v>68</v>
      </c>
      <c r="O51" s="481"/>
      <c r="P51" s="482"/>
      <c r="Q51" s="470" t="s">
        <v>68</v>
      </c>
      <c r="R51" s="471"/>
      <c r="S51" s="483"/>
      <c r="T51" s="484"/>
      <c r="U51" s="470" t="s">
        <v>68</v>
      </c>
      <c r="V51" s="480"/>
      <c r="W51" s="476">
        <f>F51+I51+L51+O51+S51</f>
        <v>0</v>
      </c>
      <c r="X51" s="477"/>
      <c r="Y51" s="180" t="s">
        <v>67</v>
      </c>
      <c r="Z51" s="176"/>
    </row>
    <row r="52" spans="1:26" ht="25" customHeight="1" thickBot="1" x14ac:dyDescent="0.25">
      <c r="A52" s="493"/>
      <c r="B52" s="494"/>
      <c r="C52" s="179"/>
      <c r="D52" s="499" t="s">
        <v>63</v>
      </c>
      <c r="E52" s="500"/>
      <c r="F52" s="485"/>
      <c r="G52" s="474"/>
      <c r="H52" s="486"/>
      <c r="I52" s="489"/>
      <c r="J52" s="490"/>
      <c r="K52" s="178" t="s">
        <v>251</v>
      </c>
      <c r="L52" s="515"/>
      <c r="M52" s="474"/>
      <c r="N52" s="474"/>
      <c r="O52" s="474"/>
      <c r="P52" s="474"/>
      <c r="Q52" s="474"/>
      <c r="R52" s="474"/>
      <c r="S52" s="474"/>
      <c r="T52" s="474"/>
      <c r="U52" s="474"/>
      <c r="V52" s="475"/>
      <c r="W52" s="472">
        <f>I52</f>
        <v>0</v>
      </c>
      <c r="X52" s="473"/>
      <c r="Y52" s="177" t="s">
        <v>250</v>
      </c>
      <c r="Z52" s="176"/>
    </row>
    <row r="53" spans="1:26" ht="5.15" customHeight="1" thickBot="1" x14ac:dyDescent="0.25">
      <c r="A53" s="495"/>
      <c r="B53" s="496"/>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4"/>
    </row>
    <row r="54" spans="1:26" x14ac:dyDescent="0.2">
      <c r="A54" s="1"/>
      <c r="B54" s="1"/>
      <c r="C54" s="1"/>
      <c r="D54" s="1"/>
      <c r="E54" s="1"/>
      <c r="F54" s="1"/>
      <c r="G54" s="1"/>
      <c r="H54" s="1"/>
      <c r="I54" s="1"/>
      <c r="J54" s="1"/>
      <c r="K54" s="1"/>
      <c r="L54" s="1"/>
      <c r="M54" s="1"/>
      <c r="N54" s="1"/>
      <c r="O54" s="1"/>
      <c r="P54" s="1"/>
      <c r="Q54" s="1"/>
      <c r="R54" s="1"/>
      <c r="S54" s="1"/>
      <c r="T54" s="1"/>
      <c r="U54" s="1"/>
      <c r="V54" s="1"/>
      <c r="W54" s="1"/>
      <c r="X54" s="1"/>
      <c r="Y54" s="1"/>
    </row>
    <row r="55" spans="1:26" x14ac:dyDescent="0.2">
      <c r="A55" s="468" t="s">
        <v>69</v>
      </c>
      <c r="B55" s="468"/>
      <c r="C55" s="468"/>
      <c r="D55" s="468"/>
      <c r="E55" s="468"/>
      <c r="F55" s="468"/>
      <c r="G55" s="468"/>
      <c r="H55" s="468"/>
      <c r="I55" s="468"/>
      <c r="J55" s="468"/>
      <c r="K55" s="468"/>
      <c r="L55" s="468"/>
      <c r="M55" s="468"/>
      <c r="N55" s="468"/>
      <c r="O55" s="468"/>
      <c r="P55" s="468"/>
      <c r="Q55" s="468"/>
      <c r="R55" s="468"/>
      <c r="S55" s="468"/>
      <c r="T55" s="468"/>
      <c r="U55" s="468"/>
      <c r="V55" s="468"/>
      <c r="W55" s="468"/>
      <c r="X55" s="468"/>
      <c r="Y55" s="173"/>
    </row>
    <row r="56" spans="1:26" x14ac:dyDescent="0.2">
      <c r="A56" s="468" t="s">
        <v>70</v>
      </c>
      <c r="B56" s="468"/>
      <c r="C56" s="468"/>
      <c r="D56" s="468"/>
      <c r="E56" s="468"/>
      <c r="F56" s="468"/>
      <c r="G56" s="468"/>
      <c r="H56" s="468"/>
      <c r="I56" s="468"/>
      <c r="J56" s="468"/>
      <c r="K56" s="468"/>
      <c r="L56" s="468"/>
      <c r="M56" s="468"/>
      <c r="N56" s="468"/>
      <c r="O56" s="468"/>
      <c r="P56" s="468"/>
      <c r="Q56" s="468"/>
      <c r="R56" s="468"/>
      <c r="S56" s="468"/>
      <c r="T56" s="468"/>
      <c r="U56" s="468"/>
      <c r="V56" s="468"/>
      <c r="W56" s="468"/>
      <c r="X56" s="468"/>
      <c r="Y56" s="173"/>
    </row>
    <row r="57" spans="1:26" x14ac:dyDescent="0.2">
      <c r="A57" s="1"/>
      <c r="B57" s="1"/>
      <c r="C57" s="1"/>
      <c r="D57" s="1"/>
      <c r="E57" s="1"/>
      <c r="F57" s="1"/>
      <c r="G57" s="1"/>
      <c r="H57" s="1"/>
      <c r="I57" s="1"/>
      <c r="J57" s="1"/>
      <c r="K57" s="1"/>
      <c r="L57" s="1"/>
      <c r="M57" s="1"/>
      <c r="N57" s="1"/>
      <c r="O57" s="1"/>
      <c r="P57" s="1"/>
      <c r="Q57" s="1"/>
      <c r="R57" s="1"/>
      <c r="S57" s="1"/>
      <c r="T57" s="1"/>
      <c r="U57" s="1"/>
      <c r="V57" s="1"/>
      <c r="W57" s="1"/>
      <c r="X57" s="1"/>
      <c r="Y57" s="1"/>
    </row>
  </sheetData>
  <mergeCells count="137">
    <mergeCell ref="G1:X1"/>
    <mergeCell ref="S3:X3"/>
    <mergeCell ref="X22:Y24"/>
    <mergeCell ref="X8:Y10"/>
    <mergeCell ref="N4:O4"/>
    <mergeCell ref="S4:X4"/>
    <mergeCell ref="M3:Q3"/>
    <mergeCell ref="L14:M14"/>
    <mergeCell ref="G22:H22"/>
    <mergeCell ref="E3:H3"/>
    <mergeCell ref="J3:L3"/>
    <mergeCell ref="E4:G4"/>
    <mergeCell ref="C6:E12"/>
    <mergeCell ref="G7:K7"/>
    <mergeCell ref="J4:K4"/>
    <mergeCell ref="J11:K11"/>
    <mergeCell ref="J10:K10"/>
    <mergeCell ref="L8:M8"/>
    <mergeCell ref="P15:Q15"/>
    <mergeCell ref="L22:M22"/>
    <mergeCell ref="M11:N11"/>
    <mergeCell ref="Q18:S18"/>
    <mergeCell ref="P22:R22"/>
    <mergeCell ref="P17:V17"/>
    <mergeCell ref="B27:B32"/>
    <mergeCell ref="A6:A32"/>
    <mergeCell ref="A33:B37"/>
    <mergeCell ref="D34:V36"/>
    <mergeCell ref="U31:V31"/>
    <mergeCell ref="B6:B26"/>
    <mergeCell ref="J17:K17"/>
    <mergeCell ref="L7:M7"/>
    <mergeCell ref="G15:H15"/>
    <mergeCell ref="G21:K21"/>
    <mergeCell ref="G8:H8"/>
    <mergeCell ref="J22:K22"/>
    <mergeCell ref="C13:E19"/>
    <mergeCell ref="J18:K18"/>
    <mergeCell ref="L15:M15"/>
    <mergeCell ref="C20:E26"/>
    <mergeCell ref="M17:O17"/>
    <mergeCell ref="J25:K25"/>
    <mergeCell ref="J24:K24"/>
    <mergeCell ref="P10:V10"/>
    <mergeCell ref="Q11:S11"/>
    <mergeCell ref="Q25:S25"/>
    <mergeCell ref="M18:N18"/>
    <mergeCell ref="M10:O10"/>
    <mergeCell ref="A38:B45"/>
    <mergeCell ref="D39:H39"/>
    <mergeCell ref="M44:N44"/>
    <mergeCell ref="I39:K39"/>
    <mergeCell ref="L39:M39"/>
    <mergeCell ref="I42:K43"/>
    <mergeCell ref="I40:J40"/>
    <mergeCell ref="N40:O40"/>
    <mergeCell ref="D40:F40"/>
    <mergeCell ref="M42:O43"/>
    <mergeCell ref="D51:E51"/>
    <mergeCell ref="Q44:S44"/>
    <mergeCell ref="W48:X48"/>
    <mergeCell ref="W49:X49"/>
    <mergeCell ref="W50:X50"/>
    <mergeCell ref="D52:E52"/>
    <mergeCell ref="F47:H47"/>
    <mergeCell ref="W47:Y47"/>
    <mergeCell ref="S48:T48"/>
    <mergeCell ref="S49:T49"/>
    <mergeCell ref="L51:M51"/>
    <mergeCell ref="F51:G51"/>
    <mergeCell ref="D49:E49"/>
    <mergeCell ref="I51:J51"/>
    <mergeCell ref="Q49:R49"/>
    <mergeCell ref="L48:M48"/>
    <mergeCell ref="L50:M50"/>
    <mergeCell ref="F49:G49"/>
    <mergeCell ref="F50:G50"/>
    <mergeCell ref="L52:N52"/>
    <mergeCell ref="Q48:R48"/>
    <mergeCell ref="S47:V47"/>
    <mergeCell ref="I49:J49"/>
    <mergeCell ref="U48:V48"/>
    <mergeCell ref="A2:B5"/>
    <mergeCell ref="A56:X56"/>
    <mergeCell ref="Q40:R40"/>
    <mergeCell ref="U44:V44"/>
    <mergeCell ref="J8:K8"/>
    <mergeCell ref="J15:K15"/>
    <mergeCell ref="Q51:R51"/>
    <mergeCell ref="W52:X52"/>
    <mergeCell ref="S52:V52"/>
    <mergeCell ref="W51:X51"/>
    <mergeCell ref="U49:V49"/>
    <mergeCell ref="U51:V51"/>
    <mergeCell ref="O50:P50"/>
    <mergeCell ref="U50:V50"/>
    <mergeCell ref="O52:R52"/>
    <mergeCell ref="S50:T50"/>
    <mergeCell ref="A55:X55"/>
    <mergeCell ref="F52:H52"/>
    <mergeCell ref="S51:T51"/>
    <mergeCell ref="Q50:R50"/>
    <mergeCell ref="O51:P51"/>
    <mergeCell ref="O49:P49"/>
    <mergeCell ref="I52:J52"/>
    <mergeCell ref="A46:B53"/>
    <mergeCell ref="P14:R14"/>
    <mergeCell ref="M24:O24"/>
    <mergeCell ref="I50:J50"/>
    <mergeCell ref="L49:M49"/>
    <mergeCell ref="I48:J48"/>
    <mergeCell ref="O47:R47"/>
    <mergeCell ref="S40:T40"/>
    <mergeCell ref="O48:P48"/>
    <mergeCell ref="L47:N47"/>
    <mergeCell ref="E29:I30"/>
    <mergeCell ref="L40:M40"/>
    <mergeCell ref="E42:G43"/>
    <mergeCell ref="Q42:T43"/>
    <mergeCell ref="D50:E50"/>
    <mergeCell ref="X34:Y34"/>
    <mergeCell ref="P24:V24"/>
    <mergeCell ref="L21:M21"/>
    <mergeCell ref="X15:Y17"/>
    <mergeCell ref="I44:J44"/>
    <mergeCell ref="E44:F44"/>
    <mergeCell ref="D47:E47"/>
    <mergeCell ref="D48:E48"/>
    <mergeCell ref="F48:G48"/>
    <mergeCell ref="I47:K47"/>
    <mergeCell ref="E31:G31"/>
    <mergeCell ref="J31:K31"/>
    <mergeCell ref="S39:U39"/>
    <mergeCell ref="X28:Y30"/>
    <mergeCell ref="N22:O22"/>
    <mergeCell ref="M25:N25"/>
    <mergeCell ref="P21:R21"/>
  </mergeCells>
  <phoneticPr fontId="12"/>
  <pageMargins left="0.70866141732283472" right="0.70866141732283472" top="0.74803149606299213" bottom="0.7480314960629921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57"/>
  <sheetViews>
    <sheetView view="pageBreakPreview" zoomScale="70" zoomScaleNormal="100" zoomScaleSheetLayoutView="70" workbookViewId="0">
      <selection activeCell="X45" sqref="X45"/>
    </sheetView>
  </sheetViews>
  <sheetFormatPr defaultRowHeight="13" x14ac:dyDescent="0.2"/>
  <cols>
    <col min="1" max="2" width="3.90625" customWidth="1"/>
    <col min="3" max="3" width="1.6328125" customWidth="1"/>
    <col min="4" max="4" width="2.6328125" customWidth="1"/>
    <col min="5" max="5" width="4.08984375" customWidth="1"/>
    <col min="6" max="6" width="1.453125" customWidth="1"/>
    <col min="7" max="7" width="4.08984375" customWidth="1"/>
    <col min="8" max="9" width="3.6328125" customWidth="1"/>
    <col min="10" max="12" width="4.08984375" customWidth="1"/>
    <col min="13" max="13" width="3.6328125" customWidth="1"/>
    <col min="14" max="16" width="4.08984375" customWidth="1"/>
    <col min="17" max="18" width="1.6328125" customWidth="1"/>
    <col min="19" max="19" width="4.6328125" customWidth="1"/>
    <col min="20" max="20" width="3.6328125" customWidth="1"/>
    <col min="21" max="21" width="4.36328125" bestFit="1" customWidth="1"/>
    <col min="22" max="22" width="0.6328125" customWidth="1"/>
    <col min="23" max="23" width="1.6328125" customWidth="1"/>
    <col min="24" max="24" width="9.36328125" customWidth="1"/>
    <col min="25" max="25" width="3.36328125" bestFit="1" customWidth="1"/>
    <col min="26" max="26" width="0.90625" customWidth="1"/>
  </cols>
  <sheetData>
    <row r="1" spans="1:26" ht="25" customHeight="1" thickBot="1" x14ac:dyDescent="0.25">
      <c r="A1" s="243" t="s">
        <v>25</v>
      </c>
      <c r="B1" s="1"/>
      <c r="C1" s="1"/>
      <c r="D1" s="1"/>
      <c r="E1" s="1"/>
      <c r="F1" s="1"/>
      <c r="G1" s="555" t="s">
        <v>260</v>
      </c>
      <c r="H1" s="555"/>
      <c r="I1" s="555"/>
      <c r="J1" s="555"/>
      <c r="K1" s="555"/>
      <c r="L1" s="555"/>
      <c r="M1" s="555"/>
      <c r="N1" s="555"/>
      <c r="O1" s="555"/>
      <c r="P1" s="555"/>
      <c r="Q1" s="555"/>
      <c r="R1" s="555"/>
      <c r="S1" s="555"/>
      <c r="T1" s="555"/>
      <c r="U1" s="555"/>
      <c r="V1" s="555"/>
      <c r="W1" s="555"/>
      <c r="X1" s="555"/>
      <c r="Y1" s="1"/>
    </row>
    <row r="2" spans="1:26" s="210" customFormat="1" ht="5.15" customHeight="1" x14ac:dyDescent="0.2">
      <c r="A2" s="462" t="s">
        <v>196</v>
      </c>
      <c r="B2" s="463"/>
      <c r="C2" s="242"/>
      <c r="D2" s="8"/>
      <c r="E2" s="8"/>
      <c r="F2" s="8"/>
      <c r="G2" s="8"/>
      <c r="H2" s="8"/>
      <c r="I2" s="8"/>
      <c r="J2" s="8"/>
      <c r="K2" s="8"/>
      <c r="L2" s="8"/>
      <c r="M2" s="8"/>
      <c r="N2" s="8"/>
      <c r="O2" s="8"/>
      <c r="P2" s="8"/>
      <c r="Q2" s="241"/>
      <c r="R2" s="240"/>
      <c r="S2" s="8"/>
      <c r="T2" s="8"/>
      <c r="U2" s="8"/>
      <c r="V2" s="8"/>
      <c r="W2" s="8"/>
      <c r="X2" s="8"/>
      <c r="Y2" s="8"/>
      <c r="Z2" s="239"/>
    </row>
    <row r="3" spans="1:26" ht="15" customHeight="1" thickBot="1" x14ac:dyDescent="0.25">
      <c r="A3" s="464"/>
      <c r="B3" s="465"/>
      <c r="C3" s="238"/>
      <c r="D3" s="179"/>
      <c r="E3" s="456" t="s">
        <v>74</v>
      </c>
      <c r="F3" s="456"/>
      <c r="G3" s="456"/>
      <c r="H3" s="456"/>
      <c r="I3" s="179"/>
      <c r="J3" s="560" t="s">
        <v>28</v>
      </c>
      <c r="K3" s="560"/>
      <c r="L3" s="560"/>
      <c r="M3" s="422" t="s">
        <v>30</v>
      </c>
      <c r="N3" s="422"/>
      <c r="O3" s="422"/>
      <c r="P3" s="422"/>
      <c r="Q3" s="494"/>
      <c r="R3" s="235"/>
      <c r="S3" s="422" t="s">
        <v>31</v>
      </c>
      <c r="T3" s="422"/>
      <c r="U3" s="422"/>
      <c r="V3" s="422"/>
      <c r="W3" s="422"/>
      <c r="X3" s="422"/>
      <c r="Y3" s="249"/>
      <c r="Z3" s="234"/>
    </row>
    <row r="4" spans="1:26" ht="25" customHeight="1" thickBot="1" x14ac:dyDescent="0.25">
      <c r="A4" s="464"/>
      <c r="B4" s="465"/>
      <c r="C4" s="238"/>
      <c r="D4" s="179"/>
      <c r="E4" s="561"/>
      <c r="F4" s="562"/>
      <c r="G4" s="562"/>
      <c r="H4" s="211" t="s">
        <v>26</v>
      </c>
      <c r="I4" s="259" t="s">
        <v>27</v>
      </c>
      <c r="J4" s="549"/>
      <c r="K4" s="438"/>
      <c r="L4" s="237" t="s">
        <v>261</v>
      </c>
      <c r="M4" s="259" t="s">
        <v>262</v>
      </c>
      <c r="N4" s="556">
        <f>E4-J4</f>
        <v>0</v>
      </c>
      <c r="O4" s="557"/>
      <c r="P4" s="191" t="s">
        <v>263</v>
      </c>
      <c r="Q4" s="263"/>
      <c r="R4" s="235"/>
      <c r="S4" s="558"/>
      <c r="T4" s="558"/>
      <c r="U4" s="558"/>
      <c r="V4" s="558"/>
      <c r="W4" s="558"/>
      <c r="X4" s="558"/>
      <c r="Y4" s="259"/>
      <c r="Z4" s="234"/>
    </row>
    <row r="5" spans="1:26" ht="5.15" customHeight="1" thickBot="1" x14ac:dyDescent="0.25">
      <c r="A5" s="466"/>
      <c r="B5" s="467"/>
      <c r="C5" s="233"/>
      <c r="D5" s="175"/>
      <c r="E5" s="175"/>
      <c r="F5" s="175"/>
      <c r="G5" s="175"/>
      <c r="H5" s="175"/>
      <c r="I5" s="175"/>
      <c r="J5" s="232"/>
      <c r="K5" s="232"/>
      <c r="L5" s="175"/>
      <c r="M5" s="175"/>
      <c r="N5" s="175"/>
      <c r="O5" s="175"/>
      <c r="P5" s="175"/>
      <c r="Q5" s="231"/>
      <c r="R5" s="230"/>
      <c r="S5" s="175"/>
      <c r="T5" s="175"/>
      <c r="U5" s="175"/>
      <c r="V5" s="175"/>
      <c r="W5" s="175"/>
      <c r="X5" s="175"/>
      <c r="Y5" s="175"/>
      <c r="Z5" s="174"/>
    </row>
    <row r="6" spans="1:26" ht="5.15" customHeight="1" x14ac:dyDescent="0.2">
      <c r="A6" s="530" t="s">
        <v>47</v>
      </c>
      <c r="B6" s="540" t="s">
        <v>43</v>
      </c>
      <c r="C6" s="442" t="s">
        <v>264</v>
      </c>
      <c r="D6" s="442"/>
      <c r="E6" s="547"/>
      <c r="F6" s="179"/>
      <c r="G6" s="179"/>
      <c r="H6" s="179"/>
      <c r="I6" s="179"/>
      <c r="J6" s="179"/>
      <c r="K6" s="179"/>
      <c r="L6" s="179"/>
      <c r="M6" s="179"/>
      <c r="N6" s="179"/>
      <c r="O6" s="179"/>
      <c r="P6" s="179"/>
      <c r="Q6" s="179"/>
      <c r="R6" s="179"/>
      <c r="S6" s="179"/>
      <c r="T6" s="179"/>
      <c r="U6" s="179"/>
      <c r="V6" s="179"/>
      <c r="W6" s="193"/>
      <c r="X6" s="179"/>
      <c r="Y6" s="179"/>
      <c r="Z6" s="176"/>
    </row>
    <row r="7" spans="1:26" x14ac:dyDescent="0.2">
      <c r="A7" s="531"/>
      <c r="B7" s="541"/>
      <c r="C7" s="442"/>
      <c r="D7" s="442"/>
      <c r="E7" s="547"/>
      <c r="F7" s="200"/>
      <c r="G7" s="456" t="s">
        <v>30</v>
      </c>
      <c r="H7" s="456"/>
      <c r="I7" s="456"/>
      <c r="J7" s="456"/>
      <c r="K7" s="456"/>
      <c r="L7" s="441" t="s">
        <v>33</v>
      </c>
      <c r="M7" s="441"/>
      <c r="N7" s="179"/>
      <c r="O7" s="179"/>
      <c r="P7" s="179"/>
      <c r="Q7" s="179"/>
      <c r="R7" s="179"/>
      <c r="S7" s="179"/>
      <c r="T7" s="179"/>
      <c r="U7" s="179"/>
      <c r="V7" s="179"/>
      <c r="W7" s="193"/>
      <c r="X7" s="179"/>
      <c r="Y7" s="179"/>
      <c r="Z7" s="176"/>
    </row>
    <row r="8" spans="1:26" ht="25" customHeight="1" x14ac:dyDescent="0.2">
      <c r="A8" s="531"/>
      <c r="B8" s="541"/>
      <c r="C8" s="442"/>
      <c r="D8" s="442"/>
      <c r="E8" s="547"/>
      <c r="F8" s="179"/>
      <c r="G8" s="543">
        <f>N4</f>
        <v>0</v>
      </c>
      <c r="H8" s="544"/>
      <c r="I8" s="211" t="s">
        <v>26</v>
      </c>
      <c r="J8" s="444" t="s">
        <v>71</v>
      </c>
      <c r="K8" s="445"/>
      <c r="L8" s="549"/>
      <c r="M8" s="550"/>
      <c r="N8" s="259" t="s">
        <v>34</v>
      </c>
      <c r="O8" s="259"/>
      <c r="P8" s="179"/>
      <c r="Q8" s="179"/>
      <c r="R8" s="179"/>
      <c r="S8" s="179"/>
      <c r="T8" s="179"/>
      <c r="U8" s="179"/>
      <c r="V8" s="179"/>
      <c r="W8" s="193"/>
      <c r="X8" s="424" t="s">
        <v>40</v>
      </c>
      <c r="Y8" s="424"/>
      <c r="Z8" s="176"/>
    </row>
    <row r="9" spans="1:26" ht="5.15" customHeight="1" x14ac:dyDescent="0.2">
      <c r="A9" s="531"/>
      <c r="B9" s="541"/>
      <c r="C9" s="442"/>
      <c r="D9" s="442"/>
      <c r="E9" s="547"/>
      <c r="F9" s="179"/>
      <c r="G9" s="179"/>
      <c r="H9" s="179"/>
      <c r="I9" s="179"/>
      <c r="J9" s="179"/>
      <c r="K9" s="179"/>
      <c r="L9" s="179"/>
      <c r="M9" s="179" t="s">
        <v>46</v>
      </c>
      <c r="N9" s="179"/>
      <c r="O9" s="179"/>
      <c r="P9" s="179"/>
      <c r="Q9" s="179"/>
      <c r="R9" s="179"/>
      <c r="S9" s="179"/>
      <c r="T9" s="179"/>
      <c r="U9" s="179"/>
      <c r="V9" s="179"/>
      <c r="W9" s="193"/>
      <c r="X9" s="424"/>
      <c r="Y9" s="424"/>
      <c r="Z9" s="176"/>
    </row>
    <row r="10" spans="1:26" ht="13.5" thickBot="1" x14ac:dyDescent="0.25">
      <c r="A10" s="531"/>
      <c r="B10" s="541"/>
      <c r="C10" s="442"/>
      <c r="D10" s="442"/>
      <c r="E10" s="547"/>
      <c r="F10" s="179"/>
      <c r="G10" s="179"/>
      <c r="H10" s="179"/>
      <c r="I10" s="179"/>
      <c r="J10" s="422" t="s">
        <v>35</v>
      </c>
      <c r="K10" s="422"/>
      <c r="L10" s="179"/>
      <c r="M10" s="441" t="s">
        <v>4</v>
      </c>
      <c r="N10" s="441"/>
      <c r="O10" s="441"/>
      <c r="P10" s="422" t="s">
        <v>30</v>
      </c>
      <c r="Q10" s="422"/>
      <c r="R10" s="422"/>
      <c r="S10" s="422"/>
      <c r="T10" s="422"/>
      <c r="U10" s="422"/>
      <c r="V10" s="423"/>
      <c r="W10" s="229"/>
      <c r="X10" s="425"/>
      <c r="Y10" s="425"/>
      <c r="Z10" s="176"/>
    </row>
    <row r="11" spans="1:26" ht="25" customHeight="1" thickBot="1" x14ac:dyDescent="0.25">
      <c r="A11" s="531"/>
      <c r="B11" s="541"/>
      <c r="C11" s="442"/>
      <c r="D11" s="442"/>
      <c r="E11" s="547"/>
      <c r="F11" s="179"/>
      <c r="G11" s="179"/>
      <c r="H11" s="179"/>
      <c r="I11" s="259" t="s">
        <v>32</v>
      </c>
      <c r="J11" s="439">
        <v>0.2</v>
      </c>
      <c r="K11" s="440"/>
      <c r="L11" s="228" t="s">
        <v>265</v>
      </c>
      <c r="M11" s="553"/>
      <c r="N11" s="554"/>
      <c r="O11" s="211" t="s">
        <v>26</v>
      </c>
      <c r="P11" s="259" t="s">
        <v>266</v>
      </c>
      <c r="Q11" s="551">
        <f>N4</f>
        <v>0</v>
      </c>
      <c r="R11" s="552"/>
      <c r="S11" s="552"/>
      <c r="T11" s="211" t="s">
        <v>263</v>
      </c>
      <c r="U11" s="228" t="s">
        <v>39</v>
      </c>
      <c r="V11" s="179"/>
      <c r="W11" s="251"/>
      <c r="X11" s="206">
        <f>IFERROR(ROUNDDOWN(G8*(1-L8)*0.2*(M11/Q11),2),0)</f>
        <v>0</v>
      </c>
      <c r="Y11" s="191" t="s">
        <v>267</v>
      </c>
      <c r="Z11" s="176"/>
    </row>
    <row r="12" spans="1:26" ht="5.15" customHeight="1" x14ac:dyDescent="0.2">
      <c r="A12" s="531"/>
      <c r="B12" s="541"/>
      <c r="C12" s="459"/>
      <c r="D12" s="459"/>
      <c r="E12" s="548"/>
      <c r="F12" s="220"/>
      <c r="G12" s="218"/>
      <c r="H12" s="218"/>
      <c r="I12" s="218"/>
      <c r="J12" s="218"/>
      <c r="K12" s="218"/>
      <c r="L12" s="218"/>
      <c r="M12" s="218"/>
      <c r="N12" s="218"/>
      <c r="O12" s="218"/>
      <c r="P12" s="218"/>
      <c r="Q12" s="218"/>
      <c r="R12" s="218"/>
      <c r="S12" s="218"/>
      <c r="T12" s="218"/>
      <c r="U12" s="218"/>
      <c r="V12" s="218"/>
      <c r="W12" s="220"/>
      <c r="X12" s="218"/>
      <c r="Y12" s="218"/>
      <c r="Z12" s="217"/>
    </row>
    <row r="13" spans="1:26" ht="5.15" customHeight="1" x14ac:dyDescent="0.2">
      <c r="A13" s="531"/>
      <c r="B13" s="541"/>
      <c r="C13" s="545" t="s">
        <v>268</v>
      </c>
      <c r="D13" s="545"/>
      <c r="E13" s="546"/>
      <c r="F13" s="179"/>
      <c r="G13" s="179"/>
      <c r="H13" s="179"/>
      <c r="I13" s="179"/>
      <c r="J13" s="179"/>
      <c r="K13" s="179"/>
      <c r="L13" s="179"/>
      <c r="M13" s="179"/>
      <c r="N13" s="179"/>
      <c r="O13" s="179"/>
      <c r="P13" s="179"/>
      <c r="Q13" s="179"/>
      <c r="R13" s="179"/>
      <c r="S13" s="179"/>
      <c r="T13" s="179"/>
      <c r="U13" s="179"/>
      <c r="V13" s="214"/>
      <c r="W13" s="179"/>
      <c r="X13" s="179"/>
      <c r="Y13" s="179"/>
      <c r="Z13" s="212"/>
    </row>
    <row r="14" spans="1:26" x14ac:dyDescent="0.2">
      <c r="A14" s="531"/>
      <c r="B14" s="541"/>
      <c r="C14" s="442"/>
      <c r="D14" s="442"/>
      <c r="E14" s="547"/>
      <c r="F14" s="179"/>
      <c r="G14" s="200" t="s">
        <v>30</v>
      </c>
      <c r="H14" s="200"/>
      <c r="I14" s="200"/>
      <c r="J14" s="200"/>
      <c r="K14" s="222"/>
      <c r="L14" s="422" t="s">
        <v>33</v>
      </c>
      <c r="M14" s="422"/>
      <c r="N14" s="222"/>
      <c r="O14" s="222"/>
      <c r="P14" s="422"/>
      <c r="Q14" s="422"/>
      <c r="R14" s="422"/>
      <c r="S14" s="179"/>
      <c r="T14" s="179"/>
      <c r="U14" s="179"/>
      <c r="V14" s="208"/>
      <c r="W14" s="179"/>
      <c r="X14" s="179"/>
      <c r="Y14" s="179"/>
      <c r="Z14" s="176"/>
    </row>
    <row r="15" spans="1:26" ht="25" customHeight="1" x14ac:dyDescent="0.2">
      <c r="A15" s="531"/>
      <c r="B15" s="541"/>
      <c r="C15" s="442"/>
      <c r="D15" s="442"/>
      <c r="E15" s="547"/>
      <c r="F15" s="179"/>
      <c r="G15" s="543">
        <f>N4</f>
        <v>0</v>
      </c>
      <c r="H15" s="544"/>
      <c r="I15" s="211" t="s">
        <v>26</v>
      </c>
      <c r="J15" s="444" t="s">
        <v>71</v>
      </c>
      <c r="K15" s="445"/>
      <c r="L15" s="549"/>
      <c r="M15" s="550"/>
      <c r="N15" s="587" t="s">
        <v>269</v>
      </c>
      <c r="O15" s="588"/>
      <c r="P15" s="586"/>
      <c r="Q15" s="586"/>
      <c r="R15" s="586"/>
      <c r="S15" s="179"/>
      <c r="T15" s="179"/>
      <c r="U15" s="179"/>
      <c r="V15" s="208"/>
      <c r="W15" s="179"/>
      <c r="X15" s="424" t="s">
        <v>42</v>
      </c>
      <c r="Y15" s="424"/>
      <c r="Z15" s="176"/>
    </row>
    <row r="16" spans="1:26" ht="5.15" customHeight="1" x14ac:dyDescent="0.2">
      <c r="A16" s="531"/>
      <c r="B16" s="541"/>
      <c r="C16" s="442"/>
      <c r="D16" s="442"/>
      <c r="E16" s="547"/>
      <c r="F16" s="179"/>
      <c r="G16" s="179"/>
      <c r="H16" s="179"/>
      <c r="I16" s="179"/>
      <c r="J16" s="179"/>
      <c r="K16" s="179"/>
      <c r="L16" s="179"/>
      <c r="M16" s="179"/>
      <c r="N16" s="179"/>
      <c r="O16" s="179"/>
      <c r="P16" s="179"/>
      <c r="Q16" s="179"/>
      <c r="R16" s="179"/>
      <c r="S16" s="179"/>
      <c r="T16" s="179"/>
      <c r="U16" s="179"/>
      <c r="V16" s="208"/>
      <c r="W16" s="179"/>
      <c r="X16" s="424"/>
      <c r="Y16" s="424"/>
      <c r="Z16" s="176"/>
    </row>
    <row r="17" spans="1:26" ht="14.25" customHeight="1" thickBot="1" x14ac:dyDescent="0.25">
      <c r="A17" s="531"/>
      <c r="B17" s="541"/>
      <c r="C17" s="442"/>
      <c r="D17" s="442"/>
      <c r="E17" s="547"/>
      <c r="F17" s="179"/>
      <c r="G17" s="179"/>
      <c r="H17" s="179"/>
      <c r="I17" s="179"/>
      <c r="J17" s="422" t="s">
        <v>35</v>
      </c>
      <c r="K17" s="422"/>
      <c r="L17" s="200"/>
      <c r="M17" s="441" t="s">
        <v>4</v>
      </c>
      <c r="N17" s="441"/>
      <c r="O17" s="441"/>
      <c r="P17" s="422" t="s">
        <v>30</v>
      </c>
      <c r="Q17" s="422"/>
      <c r="R17" s="422"/>
      <c r="S17" s="422"/>
      <c r="T17" s="422"/>
      <c r="U17" s="422"/>
      <c r="V17" s="423"/>
      <c r="W17" s="179"/>
      <c r="X17" s="425"/>
      <c r="Y17" s="425"/>
      <c r="Z17" s="176"/>
    </row>
    <row r="18" spans="1:26" ht="25" customHeight="1" thickBot="1" x14ac:dyDescent="0.25">
      <c r="A18" s="531"/>
      <c r="B18" s="541"/>
      <c r="C18" s="442"/>
      <c r="D18" s="442"/>
      <c r="E18" s="547"/>
      <c r="F18" s="179"/>
      <c r="G18" s="179"/>
      <c r="H18" s="179"/>
      <c r="I18" s="179" t="s">
        <v>32</v>
      </c>
      <c r="J18" s="469">
        <v>0.2</v>
      </c>
      <c r="K18" s="469"/>
      <c r="L18" s="259" t="s">
        <v>36</v>
      </c>
      <c r="M18" s="553"/>
      <c r="N18" s="554"/>
      <c r="O18" s="211" t="s">
        <v>26</v>
      </c>
      <c r="P18" s="259" t="s">
        <v>37</v>
      </c>
      <c r="Q18" s="551">
        <f>N4</f>
        <v>0</v>
      </c>
      <c r="R18" s="552"/>
      <c r="S18" s="552"/>
      <c r="T18" s="223" t="s">
        <v>263</v>
      </c>
      <c r="U18" s="221" t="s">
        <v>39</v>
      </c>
      <c r="V18" s="208"/>
      <c r="W18" s="179"/>
      <c r="X18" s="206">
        <f>IFERROR(ROUNDDOWN(G15*(1-L15)*J18*(M18/Q18),2),0)</f>
        <v>0</v>
      </c>
      <c r="Y18" s="191" t="s">
        <v>26</v>
      </c>
      <c r="Z18" s="176"/>
    </row>
    <row r="19" spans="1:26" ht="5.15" customHeight="1" x14ac:dyDescent="0.2">
      <c r="A19" s="531"/>
      <c r="B19" s="541"/>
      <c r="C19" s="459"/>
      <c r="D19" s="459"/>
      <c r="E19" s="548"/>
      <c r="F19" s="220"/>
      <c r="G19" s="218"/>
      <c r="H19" s="218"/>
      <c r="I19" s="218"/>
      <c r="J19" s="218"/>
      <c r="K19" s="218"/>
      <c r="L19" s="218"/>
      <c r="M19" s="218"/>
      <c r="N19" s="218"/>
      <c r="O19" s="218"/>
      <c r="P19" s="218"/>
      <c r="Q19" s="218"/>
      <c r="R19" s="218"/>
      <c r="S19" s="218"/>
      <c r="T19" s="218"/>
      <c r="U19" s="218"/>
      <c r="V19" s="219"/>
      <c r="W19" s="218"/>
      <c r="X19" s="218"/>
      <c r="Y19" s="218"/>
      <c r="Z19" s="217"/>
    </row>
    <row r="20" spans="1:26" ht="5.15" customHeight="1" x14ac:dyDescent="0.2">
      <c r="A20" s="531"/>
      <c r="B20" s="541"/>
      <c r="C20" s="545" t="s">
        <v>270</v>
      </c>
      <c r="D20" s="545"/>
      <c r="E20" s="546"/>
      <c r="F20" s="179"/>
      <c r="G20" s="179"/>
      <c r="H20" s="179"/>
      <c r="I20" s="179"/>
      <c r="J20" s="179"/>
      <c r="K20" s="179"/>
      <c r="L20" s="179"/>
      <c r="M20" s="179"/>
      <c r="N20" s="179"/>
      <c r="O20" s="179"/>
      <c r="P20" s="179"/>
      <c r="Q20" s="179"/>
      <c r="R20" s="179"/>
      <c r="S20" s="179"/>
      <c r="T20" s="179"/>
      <c r="U20" s="179"/>
      <c r="V20" s="214"/>
      <c r="W20" s="179"/>
      <c r="X20" s="179"/>
      <c r="Y20" s="179"/>
      <c r="Z20" s="212"/>
    </row>
    <row r="21" spans="1:26" x14ac:dyDescent="0.2">
      <c r="A21" s="531"/>
      <c r="B21" s="541"/>
      <c r="C21" s="442"/>
      <c r="D21" s="442"/>
      <c r="E21" s="547"/>
      <c r="F21" s="179"/>
      <c r="G21" s="456" t="s">
        <v>30</v>
      </c>
      <c r="H21" s="456"/>
      <c r="I21" s="456"/>
      <c r="J21" s="456"/>
      <c r="K21" s="456"/>
      <c r="L21" s="422" t="s">
        <v>33</v>
      </c>
      <c r="M21" s="422"/>
      <c r="N21" s="222"/>
      <c r="O21" s="222"/>
      <c r="P21" s="441" t="s">
        <v>3</v>
      </c>
      <c r="Q21" s="441"/>
      <c r="R21" s="441"/>
      <c r="S21" s="179"/>
      <c r="T21" s="179"/>
      <c r="U21" s="179"/>
      <c r="V21" s="208"/>
      <c r="W21" s="179"/>
      <c r="X21" s="179"/>
      <c r="Y21" s="179"/>
      <c r="Z21" s="176"/>
    </row>
    <row r="22" spans="1:26" ht="25" customHeight="1" x14ac:dyDescent="0.2">
      <c r="A22" s="531"/>
      <c r="B22" s="541"/>
      <c r="C22" s="442"/>
      <c r="D22" s="442"/>
      <c r="E22" s="547"/>
      <c r="F22" s="179"/>
      <c r="G22" s="543">
        <f>N4</f>
        <v>0</v>
      </c>
      <c r="H22" s="559"/>
      <c r="I22" s="211" t="s">
        <v>26</v>
      </c>
      <c r="J22" s="444" t="s">
        <v>271</v>
      </c>
      <c r="K22" s="445"/>
      <c r="L22" s="549"/>
      <c r="M22" s="550"/>
      <c r="N22" s="444" t="s">
        <v>41</v>
      </c>
      <c r="O22" s="445"/>
      <c r="P22" s="565">
        <v>0.6</v>
      </c>
      <c r="Q22" s="566"/>
      <c r="R22" s="567"/>
      <c r="S22" s="179" t="s">
        <v>34</v>
      </c>
      <c r="T22" s="179"/>
      <c r="U22" s="179"/>
      <c r="V22" s="208"/>
      <c r="W22" s="179"/>
      <c r="X22" s="424" t="s">
        <v>42</v>
      </c>
      <c r="Y22" s="424"/>
      <c r="Z22" s="176"/>
    </row>
    <row r="23" spans="1:26" ht="5.15" customHeight="1" x14ac:dyDescent="0.2">
      <c r="A23" s="531"/>
      <c r="B23" s="541"/>
      <c r="C23" s="442"/>
      <c r="D23" s="442"/>
      <c r="E23" s="547"/>
      <c r="F23" s="179"/>
      <c r="G23" s="179"/>
      <c r="H23" s="179"/>
      <c r="I23" s="179"/>
      <c r="J23" s="179"/>
      <c r="K23" s="179"/>
      <c r="L23" s="179"/>
      <c r="M23" s="179"/>
      <c r="N23" s="179"/>
      <c r="O23" s="179"/>
      <c r="P23" s="179"/>
      <c r="Q23" s="179"/>
      <c r="R23" s="179"/>
      <c r="S23" s="179"/>
      <c r="T23" s="179"/>
      <c r="U23" s="179"/>
      <c r="V23" s="208"/>
      <c r="W23" s="179"/>
      <c r="X23" s="424"/>
      <c r="Y23" s="424"/>
      <c r="Z23" s="176"/>
    </row>
    <row r="24" spans="1:26" ht="13.5" thickBot="1" x14ac:dyDescent="0.25">
      <c r="A24" s="531"/>
      <c r="B24" s="541"/>
      <c r="C24" s="442"/>
      <c r="D24" s="442"/>
      <c r="E24" s="547"/>
      <c r="F24" s="179"/>
      <c r="G24" s="179"/>
      <c r="H24" s="179"/>
      <c r="I24" s="179"/>
      <c r="J24" s="422" t="s">
        <v>35</v>
      </c>
      <c r="K24" s="422"/>
      <c r="L24" s="200"/>
      <c r="M24" s="441" t="s">
        <v>4</v>
      </c>
      <c r="N24" s="441"/>
      <c r="O24" s="441"/>
      <c r="P24" s="422" t="s">
        <v>30</v>
      </c>
      <c r="Q24" s="422"/>
      <c r="R24" s="422"/>
      <c r="S24" s="422"/>
      <c r="T24" s="422"/>
      <c r="U24" s="422"/>
      <c r="V24" s="423"/>
      <c r="W24" s="179"/>
      <c r="X24" s="425"/>
      <c r="Y24" s="425"/>
      <c r="Z24" s="176"/>
    </row>
    <row r="25" spans="1:26" ht="25" customHeight="1" thickBot="1" x14ac:dyDescent="0.25">
      <c r="A25" s="531"/>
      <c r="B25" s="541"/>
      <c r="C25" s="442"/>
      <c r="D25" s="442"/>
      <c r="E25" s="547"/>
      <c r="F25" s="179"/>
      <c r="G25" s="179"/>
      <c r="H25" s="179"/>
      <c r="I25" s="179" t="s">
        <v>272</v>
      </c>
      <c r="J25" s="469">
        <v>0.5</v>
      </c>
      <c r="K25" s="469"/>
      <c r="L25" s="259" t="s">
        <v>36</v>
      </c>
      <c r="M25" s="579"/>
      <c r="N25" s="580"/>
      <c r="O25" s="211" t="s">
        <v>26</v>
      </c>
      <c r="P25" s="259" t="s">
        <v>37</v>
      </c>
      <c r="Q25" s="551">
        <f>N4</f>
        <v>0</v>
      </c>
      <c r="R25" s="552"/>
      <c r="S25" s="552"/>
      <c r="T25" s="211" t="s">
        <v>263</v>
      </c>
      <c r="U25" s="221" t="s">
        <v>273</v>
      </c>
      <c r="V25" s="208"/>
      <c r="W25" s="179"/>
      <c r="X25" s="206">
        <f>IFERROR(ROUNDDOWN(G22*(1-L22)*(1-P22)*J25*(M25/Q25),2),0)</f>
        <v>0</v>
      </c>
      <c r="Y25" s="191" t="s">
        <v>26</v>
      </c>
      <c r="Z25" s="176"/>
    </row>
    <row r="26" spans="1:26" ht="5.15" customHeight="1" x14ac:dyDescent="0.2">
      <c r="A26" s="531"/>
      <c r="B26" s="542"/>
      <c r="C26" s="459"/>
      <c r="D26" s="459"/>
      <c r="E26" s="548"/>
      <c r="F26" s="220"/>
      <c r="G26" s="218"/>
      <c r="H26" s="218"/>
      <c r="I26" s="218"/>
      <c r="J26" s="218"/>
      <c r="K26" s="218"/>
      <c r="L26" s="218"/>
      <c r="M26" s="218"/>
      <c r="N26" s="218"/>
      <c r="O26" s="218"/>
      <c r="P26" s="218"/>
      <c r="Q26" s="218"/>
      <c r="R26" s="218"/>
      <c r="S26" s="218"/>
      <c r="T26" s="218"/>
      <c r="U26" s="218"/>
      <c r="V26" s="219"/>
      <c r="W26" s="218"/>
      <c r="X26" s="218"/>
      <c r="Y26" s="218"/>
      <c r="Z26" s="217"/>
    </row>
    <row r="27" spans="1:26" ht="5.15" customHeight="1" x14ac:dyDescent="0.2">
      <c r="A27" s="531"/>
      <c r="B27" s="527" t="s">
        <v>44</v>
      </c>
      <c r="C27" s="269"/>
      <c r="D27" s="215"/>
      <c r="E27" s="215"/>
      <c r="F27" s="213"/>
      <c r="G27" s="213"/>
      <c r="H27" s="213"/>
      <c r="I27" s="213"/>
      <c r="J27" s="213"/>
      <c r="K27" s="213"/>
      <c r="L27" s="213"/>
      <c r="M27" s="213"/>
      <c r="N27" s="213"/>
      <c r="O27" s="213"/>
      <c r="P27" s="213"/>
      <c r="Q27" s="213"/>
      <c r="R27" s="213"/>
      <c r="S27" s="213"/>
      <c r="T27" s="213"/>
      <c r="U27" s="213"/>
      <c r="V27" s="214"/>
      <c r="W27" s="213"/>
      <c r="X27" s="213"/>
      <c r="Y27" s="213"/>
      <c r="Z27" s="212"/>
    </row>
    <row r="28" spans="1:26" ht="5.15" customHeight="1" x14ac:dyDescent="0.2">
      <c r="A28" s="531"/>
      <c r="B28" s="528"/>
      <c r="C28" s="250"/>
      <c r="D28" s="179"/>
      <c r="E28" s="179"/>
      <c r="F28" s="179"/>
      <c r="G28" s="179"/>
      <c r="H28" s="179"/>
      <c r="I28" s="179"/>
      <c r="J28" s="179"/>
      <c r="K28" s="179"/>
      <c r="L28" s="179"/>
      <c r="M28" s="179"/>
      <c r="N28" s="179"/>
      <c r="O28" s="179"/>
      <c r="P28" s="179"/>
      <c r="Q28" s="179"/>
      <c r="R28" s="179"/>
      <c r="S28" s="179"/>
      <c r="T28" s="179"/>
      <c r="U28" s="179"/>
      <c r="V28" s="208"/>
      <c r="W28" s="179"/>
      <c r="X28" s="442" t="s">
        <v>42</v>
      </c>
      <c r="Y28" s="442"/>
      <c r="Z28" s="176"/>
    </row>
    <row r="29" spans="1:26" ht="5.15" customHeight="1" x14ac:dyDescent="0.2">
      <c r="A29" s="531"/>
      <c r="B29" s="528"/>
      <c r="C29" s="250"/>
      <c r="D29" s="179"/>
      <c r="E29" s="456" t="s">
        <v>45</v>
      </c>
      <c r="F29" s="456"/>
      <c r="G29" s="456"/>
      <c r="H29" s="456"/>
      <c r="I29" s="456"/>
      <c r="J29" s="179"/>
      <c r="K29" s="179"/>
      <c r="L29" s="179"/>
      <c r="M29" s="179"/>
      <c r="N29" s="179"/>
      <c r="O29" s="179"/>
      <c r="P29" s="179"/>
      <c r="Q29" s="179"/>
      <c r="R29" s="179"/>
      <c r="S29" s="179"/>
      <c r="T29" s="179"/>
      <c r="U29" s="179"/>
      <c r="V29" s="208"/>
      <c r="W29" s="179"/>
      <c r="X29" s="442"/>
      <c r="Y29" s="442"/>
      <c r="Z29" s="176"/>
    </row>
    <row r="30" spans="1:26" ht="13.5" thickBot="1" x14ac:dyDescent="0.25">
      <c r="A30" s="531"/>
      <c r="B30" s="528"/>
      <c r="C30" s="250"/>
      <c r="D30" s="179"/>
      <c r="E30" s="456"/>
      <c r="F30" s="456"/>
      <c r="G30" s="456"/>
      <c r="H30" s="456"/>
      <c r="I30" s="456"/>
      <c r="J30" s="179"/>
      <c r="K30" s="179"/>
      <c r="L30" s="179"/>
      <c r="M30" s="179"/>
      <c r="N30" s="179"/>
      <c r="O30" s="179"/>
      <c r="P30" s="179"/>
      <c r="Q30" s="179"/>
      <c r="R30" s="179"/>
      <c r="S30" s="179"/>
      <c r="T30" s="179"/>
      <c r="U30" s="179"/>
      <c r="V30" s="208"/>
      <c r="W30" s="179"/>
      <c r="X30" s="443"/>
      <c r="Y30" s="443"/>
      <c r="Z30" s="176"/>
    </row>
    <row r="31" spans="1:26" ht="25" customHeight="1" thickBot="1" x14ac:dyDescent="0.25">
      <c r="A31" s="531"/>
      <c r="B31" s="528"/>
      <c r="C31" s="250"/>
      <c r="D31" s="208"/>
      <c r="E31" s="426">
        <v>0</v>
      </c>
      <c r="F31" s="438"/>
      <c r="G31" s="438"/>
      <c r="H31" s="211" t="s">
        <v>26</v>
      </c>
      <c r="I31" s="262" t="s">
        <v>32</v>
      </c>
      <c r="J31" s="440" t="s">
        <v>275</v>
      </c>
      <c r="K31" s="440"/>
      <c r="L31" s="179"/>
      <c r="M31" s="179"/>
      <c r="N31" s="179"/>
      <c r="O31" s="179"/>
      <c r="P31" s="179"/>
      <c r="Q31" s="179"/>
      <c r="R31" s="179"/>
      <c r="S31" s="179"/>
      <c r="T31" s="179"/>
      <c r="U31" s="469" t="s">
        <v>29</v>
      </c>
      <c r="V31" s="445"/>
      <c r="W31" s="179"/>
      <c r="X31" s="206">
        <f>ROUNDDOWN(E31*0.2,2)</f>
        <v>0</v>
      </c>
      <c r="Y31" s="191" t="s">
        <v>26</v>
      </c>
      <c r="Z31" s="176"/>
    </row>
    <row r="32" spans="1:26" ht="5.15" customHeight="1" thickBot="1" x14ac:dyDescent="0.25">
      <c r="A32" s="532"/>
      <c r="B32" s="529"/>
      <c r="C32" s="250"/>
      <c r="D32" s="179"/>
      <c r="E32" s="179"/>
      <c r="F32" s="179"/>
      <c r="G32" s="179"/>
      <c r="H32" s="179"/>
      <c r="I32" s="179"/>
      <c r="J32" s="179"/>
      <c r="K32" s="179"/>
      <c r="L32" s="179"/>
      <c r="M32" s="179"/>
      <c r="N32" s="179"/>
      <c r="O32" s="179"/>
      <c r="P32" s="179"/>
      <c r="Q32" s="179"/>
      <c r="R32" s="179"/>
      <c r="S32" s="179"/>
      <c r="T32" s="179"/>
      <c r="U32" s="179"/>
      <c r="V32" s="208"/>
      <c r="W32" s="179"/>
      <c r="X32" s="179"/>
      <c r="Y32" s="179"/>
      <c r="Z32" s="176"/>
    </row>
    <row r="33" spans="1:26" ht="5.15" customHeight="1" x14ac:dyDescent="0.2">
      <c r="A33" s="533"/>
      <c r="B33" s="534"/>
      <c r="C33" s="266"/>
      <c r="D33" s="8"/>
      <c r="E33" s="8"/>
      <c r="F33" s="8"/>
      <c r="G33" s="8"/>
      <c r="H33" s="8"/>
      <c r="I33" s="8"/>
      <c r="J33" s="8"/>
      <c r="K33" s="8"/>
      <c r="L33" s="8"/>
      <c r="M33" s="8"/>
      <c r="N33" s="8"/>
      <c r="O33" s="8"/>
      <c r="P33" s="8"/>
      <c r="Q33" s="8"/>
      <c r="R33" s="8"/>
      <c r="S33" s="8"/>
      <c r="T33" s="8"/>
      <c r="U33" s="8"/>
      <c r="V33" s="8"/>
      <c r="W33" s="202"/>
      <c r="X33" s="8"/>
      <c r="Y33" s="8"/>
      <c r="Z33" s="201"/>
    </row>
    <row r="34" spans="1:26" ht="14.25" customHeight="1" thickBot="1" x14ac:dyDescent="0.25">
      <c r="A34" s="535"/>
      <c r="B34" s="536"/>
      <c r="C34" s="267"/>
      <c r="D34" s="539" t="s">
        <v>276</v>
      </c>
      <c r="E34" s="539"/>
      <c r="F34" s="539"/>
      <c r="G34" s="539"/>
      <c r="H34" s="539"/>
      <c r="I34" s="539"/>
      <c r="J34" s="539"/>
      <c r="K34" s="539"/>
      <c r="L34" s="539"/>
      <c r="M34" s="539"/>
      <c r="N34" s="539"/>
      <c r="O34" s="539"/>
      <c r="P34" s="539"/>
      <c r="Q34" s="539"/>
      <c r="R34" s="539"/>
      <c r="S34" s="539"/>
      <c r="T34" s="539"/>
      <c r="U34" s="539"/>
      <c r="V34" s="539"/>
      <c r="W34" s="193"/>
      <c r="X34" s="421" t="s">
        <v>48</v>
      </c>
      <c r="Y34" s="421"/>
      <c r="Z34" s="176"/>
    </row>
    <row r="35" spans="1:26" ht="25" customHeight="1" thickBot="1" x14ac:dyDescent="0.25">
      <c r="A35" s="535"/>
      <c r="B35" s="536"/>
      <c r="C35" s="267"/>
      <c r="D35" s="539"/>
      <c r="E35" s="539"/>
      <c r="F35" s="539"/>
      <c r="G35" s="539"/>
      <c r="H35" s="539"/>
      <c r="I35" s="539"/>
      <c r="J35" s="539"/>
      <c r="K35" s="539"/>
      <c r="L35" s="539"/>
      <c r="M35" s="539"/>
      <c r="N35" s="539"/>
      <c r="O35" s="539"/>
      <c r="P35" s="539"/>
      <c r="Q35" s="539"/>
      <c r="R35" s="539"/>
      <c r="S35" s="539"/>
      <c r="T35" s="539"/>
      <c r="U35" s="539"/>
      <c r="V35" s="539"/>
      <c r="W35" s="193"/>
      <c r="X35" s="206">
        <f>X11+X18+X25+X31</f>
        <v>0</v>
      </c>
      <c r="Y35" s="191" t="s">
        <v>26</v>
      </c>
      <c r="Z35" s="176"/>
    </row>
    <row r="36" spans="1:26" ht="13.5" customHeight="1" x14ac:dyDescent="0.2">
      <c r="A36" s="535"/>
      <c r="B36" s="536"/>
      <c r="C36" s="267"/>
      <c r="D36" s="539"/>
      <c r="E36" s="539"/>
      <c r="F36" s="539"/>
      <c r="G36" s="539"/>
      <c r="H36" s="539"/>
      <c r="I36" s="539"/>
      <c r="J36" s="539"/>
      <c r="K36" s="539"/>
      <c r="L36" s="539"/>
      <c r="M36" s="539"/>
      <c r="N36" s="539"/>
      <c r="O36" s="539"/>
      <c r="P36" s="539"/>
      <c r="Q36" s="539"/>
      <c r="R36" s="539"/>
      <c r="S36" s="539"/>
      <c r="T36" s="539"/>
      <c r="U36" s="539"/>
      <c r="V36" s="539"/>
      <c r="W36" s="193"/>
      <c r="X36" s="262"/>
      <c r="Y36" s="262"/>
      <c r="Z36" s="176"/>
    </row>
    <row r="37" spans="1:26" ht="5.15" customHeight="1" thickBot="1" x14ac:dyDescent="0.25">
      <c r="A37" s="537"/>
      <c r="B37" s="538"/>
      <c r="C37" s="268"/>
      <c r="D37" s="175"/>
      <c r="E37" s="175"/>
      <c r="F37" s="175"/>
      <c r="G37" s="175"/>
      <c r="H37" s="175"/>
      <c r="I37" s="175"/>
      <c r="J37" s="175"/>
      <c r="K37" s="175"/>
      <c r="L37" s="175"/>
      <c r="M37" s="175"/>
      <c r="N37" s="175"/>
      <c r="O37" s="175"/>
      <c r="P37" s="175"/>
      <c r="Q37" s="175"/>
      <c r="R37" s="175"/>
      <c r="S37" s="175"/>
      <c r="T37" s="175"/>
      <c r="U37" s="175"/>
      <c r="V37" s="175"/>
      <c r="W37" s="189"/>
      <c r="X37" s="175"/>
      <c r="Y37" s="175"/>
      <c r="Z37" s="174"/>
    </row>
    <row r="38" spans="1:26" ht="5.15" customHeight="1" x14ac:dyDescent="0.2">
      <c r="A38" s="462" t="s">
        <v>198</v>
      </c>
      <c r="B38" s="521"/>
      <c r="C38" s="255"/>
      <c r="D38" s="8"/>
      <c r="E38" s="8"/>
      <c r="F38" s="8"/>
      <c r="G38" s="8"/>
      <c r="H38" s="8"/>
      <c r="I38" s="8"/>
      <c r="J38" s="8"/>
      <c r="K38" s="8"/>
      <c r="L38" s="8"/>
      <c r="M38" s="8"/>
      <c r="N38" s="8"/>
      <c r="O38" s="8"/>
      <c r="P38" s="8"/>
      <c r="Q38" s="8"/>
      <c r="R38" s="8"/>
      <c r="S38" s="8"/>
      <c r="T38" s="8"/>
      <c r="U38" s="8"/>
      <c r="V38" s="8"/>
      <c r="W38" s="202"/>
      <c r="X38" s="8"/>
      <c r="Y38" s="8"/>
      <c r="Z38" s="201"/>
    </row>
    <row r="39" spans="1:26" ht="14" x14ac:dyDescent="0.2">
      <c r="A39" s="464"/>
      <c r="B39" s="522"/>
      <c r="C39" s="256"/>
      <c r="D39" s="422" t="s">
        <v>49</v>
      </c>
      <c r="E39" s="422"/>
      <c r="F39" s="422"/>
      <c r="G39" s="422"/>
      <c r="H39" s="422"/>
      <c r="I39" s="441" t="s">
        <v>50</v>
      </c>
      <c r="J39" s="441"/>
      <c r="K39" s="441"/>
      <c r="L39" s="524"/>
      <c r="M39" s="524"/>
      <c r="N39" s="200" t="s">
        <v>52</v>
      </c>
      <c r="O39" s="200"/>
      <c r="P39" s="200"/>
      <c r="Q39" s="200"/>
      <c r="R39" s="179"/>
      <c r="S39" s="441" t="s">
        <v>53</v>
      </c>
      <c r="T39" s="441"/>
      <c r="U39" s="441"/>
      <c r="V39" s="179"/>
      <c r="W39" s="193"/>
      <c r="X39" s="179"/>
      <c r="Y39" s="179"/>
      <c r="Z39" s="176"/>
    </row>
    <row r="40" spans="1:26" ht="25" customHeight="1" x14ac:dyDescent="0.2">
      <c r="A40" s="464"/>
      <c r="B40" s="522"/>
      <c r="C40" s="256"/>
      <c r="D40" s="426"/>
      <c r="E40" s="427"/>
      <c r="F40" s="427"/>
      <c r="G40" s="261" t="s">
        <v>26</v>
      </c>
      <c r="H40" s="248" t="s">
        <v>72</v>
      </c>
      <c r="I40" s="525"/>
      <c r="J40" s="526"/>
      <c r="K40" s="261" t="s">
        <v>263</v>
      </c>
      <c r="L40" s="457" t="s">
        <v>274</v>
      </c>
      <c r="M40" s="458"/>
      <c r="N40" s="579"/>
      <c r="O40" s="580"/>
      <c r="P40" s="261" t="s">
        <v>26</v>
      </c>
      <c r="Q40" s="444" t="s">
        <v>51</v>
      </c>
      <c r="R40" s="445"/>
      <c r="S40" s="577"/>
      <c r="T40" s="578"/>
      <c r="U40" s="261" t="s">
        <v>26</v>
      </c>
      <c r="V40" s="179"/>
      <c r="W40" s="193"/>
      <c r="X40" s="259"/>
      <c r="Y40" s="179"/>
      <c r="Z40" s="176"/>
    </row>
    <row r="41" spans="1:26" ht="5.15" customHeight="1" x14ac:dyDescent="0.2">
      <c r="A41" s="464"/>
      <c r="B41" s="522"/>
      <c r="C41" s="256"/>
      <c r="D41" s="179"/>
      <c r="E41" s="179"/>
      <c r="F41" s="179"/>
      <c r="G41" s="179"/>
      <c r="H41" s="179"/>
      <c r="I41" s="179"/>
      <c r="J41" s="179"/>
      <c r="K41" s="179"/>
      <c r="L41" s="179"/>
      <c r="M41" s="179"/>
      <c r="N41" s="179"/>
      <c r="O41" s="179"/>
      <c r="P41" s="179"/>
      <c r="Q41" s="179"/>
      <c r="R41" s="179"/>
      <c r="S41" s="179"/>
      <c r="T41" s="179"/>
      <c r="U41" s="179"/>
      <c r="V41" s="179"/>
      <c r="W41" s="193"/>
      <c r="X41" s="179"/>
      <c r="Y41" s="179"/>
      <c r="Z41" s="176"/>
    </row>
    <row r="42" spans="1:26" ht="12.65" customHeight="1" x14ac:dyDescent="0.2">
      <c r="A42" s="464"/>
      <c r="B42" s="522"/>
      <c r="C42" s="256"/>
      <c r="D42" s="179"/>
      <c r="E42" s="422" t="s">
        <v>54</v>
      </c>
      <c r="F42" s="422"/>
      <c r="G42" s="422"/>
      <c r="H42" s="179"/>
      <c r="I42" s="442" t="s">
        <v>55</v>
      </c>
      <c r="J42" s="442"/>
      <c r="K42" s="442"/>
      <c r="L42" s="179"/>
      <c r="M42" s="442" t="s">
        <v>197</v>
      </c>
      <c r="N42" s="442"/>
      <c r="O42" s="442"/>
      <c r="P42" s="179"/>
      <c r="Q42" s="442" t="s">
        <v>57</v>
      </c>
      <c r="R42" s="442"/>
      <c r="S42" s="442"/>
      <c r="T42" s="442"/>
      <c r="U42" s="179"/>
      <c r="V42" s="179"/>
      <c r="W42" s="193"/>
      <c r="X42" s="179"/>
      <c r="Y42" s="179"/>
      <c r="Z42" s="176"/>
    </row>
    <row r="43" spans="1:26" ht="12.65" customHeight="1" thickBot="1" x14ac:dyDescent="0.25">
      <c r="A43" s="464"/>
      <c r="B43" s="522"/>
      <c r="C43" s="256"/>
      <c r="D43" s="179"/>
      <c r="E43" s="441"/>
      <c r="F43" s="441"/>
      <c r="G43" s="441"/>
      <c r="H43" s="179"/>
      <c r="I43" s="459"/>
      <c r="J43" s="459"/>
      <c r="K43" s="459"/>
      <c r="L43" s="179"/>
      <c r="M43" s="459"/>
      <c r="N43" s="459"/>
      <c r="O43" s="459"/>
      <c r="P43" s="179"/>
      <c r="Q43" s="459"/>
      <c r="R43" s="459"/>
      <c r="S43" s="459"/>
      <c r="T43" s="459"/>
      <c r="U43" s="249"/>
      <c r="V43" s="179"/>
      <c r="W43" s="193"/>
      <c r="X43" s="197" t="s">
        <v>58</v>
      </c>
      <c r="Y43" s="197"/>
      <c r="Z43" s="176"/>
    </row>
    <row r="44" spans="1:26" ht="25" customHeight="1" thickBot="1" x14ac:dyDescent="0.25">
      <c r="A44" s="464"/>
      <c r="B44" s="522"/>
      <c r="C44" s="256"/>
      <c r="D44" s="262" t="s">
        <v>51</v>
      </c>
      <c r="E44" s="575"/>
      <c r="F44" s="576"/>
      <c r="G44" s="195" t="s">
        <v>26</v>
      </c>
      <c r="H44" s="259" t="s">
        <v>51</v>
      </c>
      <c r="I44" s="426"/>
      <c r="J44" s="427"/>
      <c r="K44" s="261" t="s">
        <v>26</v>
      </c>
      <c r="L44" s="259" t="s">
        <v>51</v>
      </c>
      <c r="M44" s="577"/>
      <c r="N44" s="578"/>
      <c r="O44" s="261" t="s">
        <v>26</v>
      </c>
      <c r="P44" s="259" t="s">
        <v>51</v>
      </c>
      <c r="Q44" s="426"/>
      <c r="R44" s="427"/>
      <c r="S44" s="427"/>
      <c r="T44" s="261" t="s">
        <v>26</v>
      </c>
      <c r="U44" s="444" t="s">
        <v>29</v>
      </c>
      <c r="V44" s="469"/>
      <c r="W44" s="193"/>
      <c r="X44" s="192">
        <f>ROUNDDOWN(D40+I40*1.5+N40+S40+I44+M44+Q44+E44,2)</f>
        <v>0</v>
      </c>
      <c r="Y44" s="191" t="s">
        <v>263</v>
      </c>
      <c r="Z44" s="176"/>
    </row>
    <row r="45" spans="1:26" ht="5.15" customHeight="1" thickBot="1" x14ac:dyDescent="0.25">
      <c r="A45" s="466"/>
      <c r="B45" s="523"/>
      <c r="C45" s="257"/>
      <c r="D45" s="175"/>
      <c r="E45" s="175"/>
      <c r="F45" s="175"/>
      <c r="G45" s="175"/>
      <c r="H45" s="175"/>
      <c r="I45" s="175"/>
      <c r="J45" s="175"/>
      <c r="K45" s="175"/>
      <c r="L45" s="175"/>
      <c r="M45" s="175"/>
      <c r="N45" s="175"/>
      <c r="O45" s="175"/>
      <c r="P45" s="175"/>
      <c r="Q45" s="175"/>
      <c r="R45" s="175"/>
      <c r="S45" s="175"/>
      <c r="T45" s="175"/>
      <c r="U45" s="175"/>
      <c r="V45" s="175"/>
      <c r="W45" s="189"/>
      <c r="X45" s="175"/>
      <c r="Y45" s="175"/>
      <c r="Z45" s="174"/>
    </row>
    <row r="46" spans="1:26" ht="5.15" customHeight="1" thickBot="1" x14ac:dyDescent="0.25">
      <c r="A46" s="491" t="s">
        <v>200</v>
      </c>
      <c r="B46" s="492"/>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6"/>
    </row>
    <row r="47" spans="1:26" ht="40" customHeight="1" thickBot="1" x14ac:dyDescent="0.25">
      <c r="A47" s="493"/>
      <c r="B47" s="494"/>
      <c r="C47" s="179"/>
      <c r="D47" s="430"/>
      <c r="E47" s="431"/>
      <c r="F47" s="501" t="s">
        <v>64</v>
      </c>
      <c r="G47" s="502"/>
      <c r="H47" s="502"/>
      <c r="I47" s="436" t="s">
        <v>65</v>
      </c>
      <c r="J47" s="437"/>
      <c r="K47" s="437"/>
      <c r="L47" s="437" t="s">
        <v>53</v>
      </c>
      <c r="M47" s="437"/>
      <c r="N47" s="437"/>
      <c r="O47" s="436" t="s">
        <v>66</v>
      </c>
      <c r="P47" s="437"/>
      <c r="Q47" s="437"/>
      <c r="R47" s="437"/>
      <c r="S47" s="436" t="s">
        <v>56</v>
      </c>
      <c r="T47" s="437"/>
      <c r="U47" s="437"/>
      <c r="V47" s="518"/>
      <c r="W47" s="503" t="s">
        <v>199</v>
      </c>
      <c r="X47" s="437"/>
      <c r="Y47" s="504"/>
      <c r="Z47" s="176"/>
    </row>
    <row r="48" spans="1:26" ht="25" customHeight="1" x14ac:dyDescent="0.2">
      <c r="A48" s="493"/>
      <c r="B48" s="494"/>
      <c r="C48" s="179"/>
      <c r="D48" s="432" t="s">
        <v>59</v>
      </c>
      <c r="E48" s="433"/>
      <c r="F48" s="434"/>
      <c r="G48" s="435"/>
      <c r="H48" s="254" t="s">
        <v>67</v>
      </c>
      <c r="I48" s="571"/>
      <c r="J48" s="571"/>
      <c r="K48" s="252" t="s">
        <v>67</v>
      </c>
      <c r="L48" s="570"/>
      <c r="M48" s="571"/>
      <c r="N48" s="254" t="s">
        <v>67</v>
      </c>
      <c r="O48" s="574"/>
      <c r="P48" s="435"/>
      <c r="Q48" s="516" t="s">
        <v>67</v>
      </c>
      <c r="R48" s="517"/>
      <c r="S48" s="570"/>
      <c r="T48" s="571"/>
      <c r="U48" s="516" t="s">
        <v>67</v>
      </c>
      <c r="V48" s="520"/>
      <c r="W48" s="497">
        <f>F48+I48+L48+O48+S48</f>
        <v>0</v>
      </c>
      <c r="X48" s="498"/>
      <c r="Y48" s="253" t="s">
        <v>67</v>
      </c>
      <c r="Z48" s="176"/>
    </row>
    <row r="49" spans="1:26" ht="25" customHeight="1" x14ac:dyDescent="0.2">
      <c r="A49" s="493"/>
      <c r="B49" s="494"/>
      <c r="C49" s="179"/>
      <c r="D49" s="460" t="s">
        <v>60</v>
      </c>
      <c r="E49" s="461"/>
      <c r="F49" s="513"/>
      <c r="G49" s="514"/>
      <c r="H49" s="265" t="s">
        <v>67</v>
      </c>
      <c r="I49" s="519"/>
      <c r="J49" s="519"/>
      <c r="K49" s="262" t="s">
        <v>67</v>
      </c>
      <c r="L49" s="581"/>
      <c r="M49" s="582"/>
      <c r="N49" s="265" t="s">
        <v>67</v>
      </c>
      <c r="O49" s="583"/>
      <c r="P49" s="514"/>
      <c r="Q49" s="478" t="s">
        <v>67</v>
      </c>
      <c r="R49" s="512"/>
      <c r="S49" s="584"/>
      <c r="T49" s="585"/>
      <c r="U49" s="478" t="s">
        <v>67</v>
      </c>
      <c r="V49" s="479"/>
      <c r="W49" s="476">
        <f>F49+I49+L49+O49+S49</f>
        <v>0</v>
      </c>
      <c r="X49" s="477"/>
      <c r="Y49" s="264" t="s">
        <v>67</v>
      </c>
      <c r="Z49" s="176"/>
    </row>
    <row r="50" spans="1:26" ht="25" customHeight="1" x14ac:dyDescent="0.2">
      <c r="A50" s="493"/>
      <c r="B50" s="494"/>
      <c r="C50" s="179"/>
      <c r="D50" s="460" t="s">
        <v>61</v>
      </c>
      <c r="E50" s="461"/>
      <c r="F50" s="510"/>
      <c r="G50" s="438"/>
      <c r="H50" s="261" t="s">
        <v>67</v>
      </c>
      <c r="I50" s="448"/>
      <c r="J50" s="448"/>
      <c r="K50" s="260" t="s">
        <v>67</v>
      </c>
      <c r="L50" s="568"/>
      <c r="M50" s="569"/>
      <c r="N50" s="261" t="s">
        <v>67</v>
      </c>
      <c r="O50" s="549"/>
      <c r="P50" s="438"/>
      <c r="Q50" s="470" t="s">
        <v>67</v>
      </c>
      <c r="R50" s="471"/>
      <c r="S50" s="572"/>
      <c r="T50" s="573"/>
      <c r="U50" s="470" t="s">
        <v>67</v>
      </c>
      <c r="V50" s="480"/>
      <c r="W50" s="476">
        <f>F50+I50+L50+O50+S50</f>
        <v>0</v>
      </c>
      <c r="X50" s="477"/>
      <c r="Y50" s="264" t="s">
        <v>67</v>
      </c>
      <c r="Z50" s="176"/>
    </row>
    <row r="51" spans="1:26" ht="25" customHeight="1" x14ac:dyDescent="0.2">
      <c r="A51" s="493"/>
      <c r="B51" s="494"/>
      <c r="C51" s="179"/>
      <c r="D51" s="460" t="s">
        <v>62</v>
      </c>
      <c r="E51" s="461"/>
      <c r="F51" s="510"/>
      <c r="G51" s="438"/>
      <c r="H51" s="261" t="s">
        <v>68</v>
      </c>
      <c r="I51" s="511"/>
      <c r="J51" s="511"/>
      <c r="K51" s="182" t="s">
        <v>68</v>
      </c>
      <c r="L51" s="568"/>
      <c r="M51" s="569"/>
      <c r="N51" s="261" t="s">
        <v>68</v>
      </c>
      <c r="O51" s="549"/>
      <c r="P51" s="438"/>
      <c r="Q51" s="470" t="s">
        <v>68</v>
      </c>
      <c r="R51" s="471"/>
      <c r="S51" s="572"/>
      <c r="T51" s="573"/>
      <c r="U51" s="470" t="s">
        <v>68</v>
      </c>
      <c r="V51" s="480"/>
      <c r="W51" s="476">
        <f>F51+I51+L51+O51+S51</f>
        <v>0</v>
      </c>
      <c r="X51" s="477"/>
      <c r="Y51" s="264" t="s">
        <v>67</v>
      </c>
      <c r="Z51" s="176"/>
    </row>
    <row r="52" spans="1:26" ht="25" customHeight="1" thickBot="1" x14ac:dyDescent="0.25">
      <c r="A52" s="493"/>
      <c r="B52" s="494"/>
      <c r="C52" s="179"/>
      <c r="D52" s="499" t="s">
        <v>63</v>
      </c>
      <c r="E52" s="500"/>
      <c r="F52" s="485"/>
      <c r="G52" s="474"/>
      <c r="H52" s="486"/>
      <c r="I52" s="489"/>
      <c r="J52" s="490"/>
      <c r="K52" s="178" t="s">
        <v>263</v>
      </c>
      <c r="L52" s="515"/>
      <c r="M52" s="474"/>
      <c r="N52" s="474"/>
      <c r="O52" s="474"/>
      <c r="P52" s="474"/>
      <c r="Q52" s="474"/>
      <c r="R52" s="474"/>
      <c r="S52" s="474"/>
      <c r="T52" s="474"/>
      <c r="U52" s="474"/>
      <c r="V52" s="475"/>
      <c r="W52" s="472">
        <f>I52</f>
        <v>0</v>
      </c>
      <c r="X52" s="473"/>
      <c r="Y52" s="177" t="s">
        <v>26</v>
      </c>
      <c r="Z52" s="176"/>
    </row>
    <row r="53" spans="1:26" ht="5.15" customHeight="1" thickBot="1" x14ac:dyDescent="0.25">
      <c r="A53" s="495"/>
      <c r="B53" s="496"/>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4"/>
    </row>
    <row r="54" spans="1:26" x14ac:dyDescent="0.2">
      <c r="A54" s="1"/>
      <c r="B54" s="1"/>
      <c r="C54" s="1"/>
      <c r="D54" s="1"/>
      <c r="E54" s="1"/>
      <c r="F54" s="1"/>
      <c r="G54" s="1"/>
      <c r="H54" s="1"/>
      <c r="I54" s="1"/>
      <c r="J54" s="1"/>
      <c r="K54" s="1"/>
      <c r="L54" s="1"/>
      <c r="M54" s="1"/>
      <c r="N54" s="1"/>
      <c r="O54" s="1"/>
      <c r="P54" s="1"/>
      <c r="Q54" s="1"/>
      <c r="R54" s="1"/>
      <c r="S54" s="1"/>
      <c r="T54" s="1"/>
      <c r="U54" s="1"/>
      <c r="V54" s="1"/>
      <c r="W54" s="1"/>
      <c r="X54" s="1"/>
      <c r="Y54" s="1"/>
    </row>
    <row r="55" spans="1:26" x14ac:dyDescent="0.2">
      <c r="A55" s="468" t="s">
        <v>69</v>
      </c>
      <c r="B55" s="468"/>
      <c r="C55" s="468"/>
      <c r="D55" s="468"/>
      <c r="E55" s="468"/>
      <c r="F55" s="468"/>
      <c r="G55" s="468"/>
      <c r="H55" s="468"/>
      <c r="I55" s="468"/>
      <c r="J55" s="468"/>
      <c r="K55" s="468"/>
      <c r="L55" s="468"/>
      <c r="M55" s="468"/>
      <c r="N55" s="468"/>
      <c r="O55" s="468"/>
      <c r="P55" s="468"/>
      <c r="Q55" s="468"/>
      <c r="R55" s="468"/>
      <c r="S55" s="468"/>
      <c r="T55" s="468"/>
      <c r="U55" s="468"/>
      <c r="V55" s="468"/>
      <c r="W55" s="468"/>
      <c r="X55" s="468"/>
      <c r="Y55" s="258"/>
    </row>
    <row r="56" spans="1:26" x14ac:dyDescent="0.2">
      <c r="A56" s="468" t="s">
        <v>70</v>
      </c>
      <c r="B56" s="468"/>
      <c r="C56" s="468"/>
      <c r="D56" s="468"/>
      <c r="E56" s="468"/>
      <c r="F56" s="468"/>
      <c r="G56" s="468"/>
      <c r="H56" s="468"/>
      <c r="I56" s="468"/>
      <c r="J56" s="468"/>
      <c r="K56" s="468"/>
      <c r="L56" s="468"/>
      <c r="M56" s="468"/>
      <c r="N56" s="468"/>
      <c r="O56" s="468"/>
      <c r="P56" s="468"/>
      <c r="Q56" s="468"/>
      <c r="R56" s="468"/>
      <c r="S56" s="468"/>
      <c r="T56" s="468"/>
      <c r="U56" s="468"/>
      <c r="V56" s="468"/>
      <c r="W56" s="468"/>
      <c r="X56" s="468"/>
      <c r="Y56" s="258"/>
    </row>
    <row r="57" spans="1:26" x14ac:dyDescent="0.2">
      <c r="A57" s="1"/>
      <c r="B57" s="1"/>
      <c r="C57" s="1"/>
      <c r="D57" s="1"/>
      <c r="E57" s="1"/>
      <c r="F57" s="1"/>
      <c r="G57" s="1"/>
      <c r="H57" s="1"/>
      <c r="I57" s="1"/>
      <c r="J57" s="1"/>
      <c r="K57" s="1"/>
      <c r="L57" s="1"/>
      <c r="M57" s="1"/>
      <c r="N57" s="1"/>
      <c r="O57" s="1"/>
      <c r="P57" s="1"/>
      <c r="Q57" s="1"/>
      <c r="R57" s="1"/>
      <c r="S57" s="1"/>
      <c r="T57" s="1"/>
      <c r="U57" s="1"/>
      <c r="V57" s="1"/>
      <c r="W57" s="1"/>
      <c r="X57" s="1"/>
      <c r="Y57" s="1"/>
    </row>
  </sheetData>
  <mergeCells count="138">
    <mergeCell ref="G1:X1"/>
    <mergeCell ref="A2:B5"/>
    <mergeCell ref="E3:H3"/>
    <mergeCell ref="J3:L3"/>
    <mergeCell ref="M3:Q3"/>
    <mergeCell ref="S3:X3"/>
    <mergeCell ref="E4:G4"/>
    <mergeCell ref="J4:K4"/>
    <mergeCell ref="N4:O4"/>
    <mergeCell ref="S4:X4"/>
    <mergeCell ref="X8:Y10"/>
    <mergeCell ref="J10:K10"/>
    <mergeCell ref="M10:O10"/>
    <mergeCell ref="P10:V10"/>
    <mergeCell ref="Q18:S18"/>
    <mergeCell ref="J11:K11"/>
    <mergeCell ref="M11:N11"/>
    <mergeCell ref="Q11:S11"/>
    <mergeCell ref="L14:M14"/>
    <mergeCell ref="P14:R14"/>
    <mergeCell ref="P15:R15"/>
    <mergeCell ref="X15:Y17"/>
    <mergeCell ref="J17:K17"/>
    <mergeCell ref="M17:O17"/>
    <mergeCell ref="P17:V17"/>
    <mergeCell ref="J18:K18"/>
    <mergeCell ref="M18:N18"/>
    <mergeCell ref="J15:K15"/>
    <mergeCell ref="L15:M15"/>
    <mergeCell ref="N15:O15"/>
    <mergeCell ref="J8:K8"/>
    <mergeCell ref="L8:M8"/>
    <mergeCell ref="P22:R22"/>
    <mergeCell ref="X22:Y24"/>
    <mergeCell ref="J24:K24"/>
    <mergeCell ref="M24:O24"/>
    <mergeCell ref="P24:V24"/>
    <mergeCell ref="C20:E26"/>
    <mergeCell ref="G21:K21"/>
    <mergeCell ref="L21:M21"/>
    <mergeCell ref="P21:R21"/>
    <mergeCell ref="G22:H22"/>
    <mergeCell ref="J22:K22"/>
    <mergeCell ref="L22:M22"/>
    <mergeCell ref="N22:O22"/>
    <mergeCell ref="J25:K25"/>
    <mergeCell ref="M25:N25"/>
    <mergeCell ref="Q25:S25"/>
    <mergeCell ref="X28:Y30"/>
    <mergeCell ref="E29:I30"/>
    <mergeCell ref="E31:G31"/>
    <mergeCell ref="J31:K31"/>
    <mergeCell ref="U31:V31"/>
    <mergeCell ref="A33:B37"/>
    <mergeCell ref="D34:V36"/>
    <mergeCell ref="X34:Y34"/>
    <mergeCell ref="A38:B45"/>
    <mergeCell ref="D39:H39"/>
    <mergeCell ref="I39:K39"/>
    <mergeCell ref="L39:M39"/>
    <mergeCell ref="S39:U39"/>
    <mergeCell ref="D40:F40"/>
    <mergeCell ref="I40:J40"/>
    <mergeCell ref="A6:A32"/>
    <mergeCell ref="B6:B26"/>
    <mergeCell ref="C6:E12"/>
    <mergeCell ref="G7:K7"/>
    <mergeCell ref="L7:M7"/>
    <mergeCell ref="G8:H8"/>
    <mergeCell ref="C13:E19"/>
    <mergeCell ref="G15:H15"/>
    <mergeCell ref="B27:B32"/>
    <mergeCell ref="A46:B53"/>
    <mergeCell ref="D47:E47"/>
    <mergeCell ref="F47:H47"/>
    <mergeCell ref="I47:K47"/>
    <mergeCell ref="L47:N47"/>
    <mergeCell ref="L40:M40"/>
    <mergeCell ref="N40:O40"/>
    <mergeCell ref="Q40:R40"/>
    <mergeCell ref="S40:T40"/>
    <mergeCell ref="I42:K43"/>
    <mergeCell ref="M42:O43"/>
    <mergeCell ref="Q42:T43"/>
    <mergeCell ref="I49:J49"/>
    <mergeCell ref="L49:M49"/>
    <mergeCell ref="O49:P49"/>
    <mergeCell ref="Q49:R49"/>
    <mergeCell ref="S49:T49"/>
    <mergeCell ref="W47:Y47"/>
    <mergeCell ref="D48:E48"/>
    <mergeCell ref="F48:G48"/>
    <mergeCell ref="I48:J48"/>
    <mergeCell ref="L48:M48"/>
    <mergeCell ref="O48:P48"/>
    <mergeCell ref="E44:F44"/>
    <mergeCell ref="I44:J44"/>
    <mergeCell ref="M44:N44"/>
    <mergeCell ref="Q44:S44"/>
    <mergeCell ref="U44:V44"/>
    <mergeCell ref="A55:X55"/>
    <mergeCell ref="A56:X56"/>
    <mergeCell ref="E42:G43"/>
    <mergeCell ref="S51:T51"/>
    <mergeCell ref="U51:V51"/>
    <mergeCell ref="W51:X51"/>
    <mergeCell ref="D52:E52"/>
    <mergeCell ref="F52:H52"/>
    <mergeCell ref="I52:J52"/>
    <mergeCell ref="L52:N52"/>
    <mergeCell ref="O52:R52"/>
    <mergeCell ref="S52:V52"/>
    <mergeCell ref="W52:X52"/>
    <mergeCell ref="D51:E51"/>
    <mergeCell ref="F51:G51"/>
    <mergeCell ref="I51:J51"/>
    <mergeCell ref="L51:M51"/>
    <mergeCell ref="O51:P51"/>
    <mergeCell ref="Q51:R51"/>
    <mergeCell ref="U49:V49"/>
    <mergeCell ref="O47:R47"/>
    <mergeCell ref="S47:V47"/>
    <mergeCell ref="D49:E49"/>
    <mergeCell ref="F49:G49"/>
    <mergeCell ref="W49:X49"/>
    <mergeCell ref="D50:E50"/>
    <mergeCell ref="F50:G50"/>
    <mergeCell ref="I50:J50"/>
    <mergeCell ref="L50:M50"/>
    <mergeCell ref="W50:X50"/>
    <mergeCell ref="Q48:R48"/>
    <mergeCell ref="S48:T48"/>
    <mergeCell ref="U48:V48"/>
    <mergeCell ref="W48:X48"/>
    <mergeCell ref="O50:P50"/>
    <mergeCell ref="Q50:R50"/>
    <mergeCell ref="S50:T50"/>
    <mergeCell ref="U50:V50"/>
  </mergeCells>
  <phoneticPr fontId="13"/>
  <pageMargins left="0.70866141732283472" right="0.7086614173228347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zoomScale="70" zoomScaleNormal="100" zoomScaleSheetLayoutView="70" workbookViewId="0">
      <selection activeCell="H37" sqref="H37"/>
    </sheetView>
  </sheetViews>
  <sheetFormatPr defaultColWidth="9" defaultRowHeight="13" x14ac:dyDescent="0.2"/>
  <cols>
    <col min="1" max="2" width="4.6328125" style="39" customWidth="1"/>
    <col min="3" max="3" width="2.6328125" style="39" customWidth="1"/>
    <col min="4" max="4" width="7.36328125" style="39" customWidth="1"/>
    <col min="5" max="6" width="5.6328125" style="39" customWidth="1"/>
    <col min="7" max="7" width="2.6328125" style="39" customWidth="1"/>
    <col min="8" max="10" width="5.6328125" style="39" customWidth="1"/>
    <col min="11" max="11" width="2.6328125" style="39" customWidth="1"/>
    <col min="12" max="12" width="5.54296875" style="39" customWidth="1"/>
    <col min="13" max="14" width="5.6328125" style="39" customWidth="1"/>
    <col min="15" max="15" width="3.36328125" style="39" bestFit="1" customWidth="1"/>
    <col min="16" max="17" width="4.6328125" style="39" customWidth="1"/>
    <col min="18" max="18" width="6.6328125" style="39" customWidth="1"/>
    <col min="19" max="16384" width="9" style="39"/>
  </cols>
  <sheetData>
    <row r="1" spans="1:17" ht="25" customHeight="1" x14ac:dyDescent="0.2">
      <c r="A1" s="41" t="s">
        <v>117</v>
      </c>
      <c r="B1" s="41"/>
      <c r="C1" s="41"/>
      <c r="D1" s="41"/>
      <c r="E1" s="41"/>
      <c r="F1" s="41"/>
      <c r="G1" s="41"/>
      <c r="H1" s="41"/>
      <c r="I1" s="42"/>
      <c r="J1" s="42"/>
      <c r="K1" s="42"/>
      <c r="L1" s="42"/>
      <c r="M1" s="42"/>
      <c r="N1" s="42"/>
      <c r="O1" s="42"/>
      <c r="P1" s="42"/>
      <c r="Q1" s="42"/>
    </row>
    <row r="2" spans="1:17" ht="20.149999999999999" customHeight="1" x14ac:dyDescent="0.2">
      <c r="A2" s="42"/>
      <c r="B2" s="42"/>
      <c r="C2" s="42"/>
      <c r="D2" s="42"/>
      <c r="E2" s="42"/>
      <c r="F2" s="42"/>
      <c r="G2" s="42"/>
      <c r="H2" s="42"/>
      <c r="I2" s="42"/>
      <c r="J2" s="42"/>
      <c r="K2" s="42"/>
      <c r="L2" s="42"/>
      <c r="M2" s="42"/>
      <c r="N2" s="42"/>
      <c r="O2" s="42"/>
      <c r="P2" s="42"/>
      <c r="Q2" s="42"/>
    </row>
    <row r="3" spans="1:17" ht="28" customHeight="1" x14ac:dyDescent="0.2">
      <c r="A3" s="608" t="s">
        <v>118</v>
      </c>
      <c r="B3" s="608"/>
      <c r="C3" s="608"/>
      <c r="D3" s="608"/>
      <c r="E3" s="608"/>
      <c r="F3" s="608"/>
      <c r="G3" s="608"/>
      <c r="H3" s="608"/>
      <c r="I3" s="608"/>
      <c r="J3" s="608"/>
      <c r="K3" s="608"/>
      <c r="L3" s="608"/>
      <c r="M3" s="42"/>
      <c r="N3" s="42"/>
      <c r="O3" s="42"/>
      <c r="P3" s="42"/>
      <c r="Q3" s="42"/>
    </row>
    <row r="4" spans="1:17" ht="20.149999999999999" customHeight="1" x14ac:dyDescent="0.2">
      <c r="A4" s="609" t="s">
        <v>259</v>
      </c>
      <c r="B4" s="609"/>
      <c r="C4" s="609"/>
      <c r="D4" s="609"/>
      <c r="E4" s="609"/>
      <c r="F4" s="609"/>
      <c r="G4" s="609"/>
      <c r="H4" s="609"/>
      <c r="I4" s="609"/>
      <c r="J4" s="609"/>
      <c r="K4" s="609"/>
      <c r="L4" s="609"/>
      <c r="M4" s="609"/>
      <c r="N4" s="609"/>
      <c r="O4" s="609"/>
      <c r="P4" s="609"/>
      <c r="Q4" s="609"/>
    </row>
    <row r="5" spans="1:17" ht="20.149999999999999" customHeight="1" x14ac:dyDescent="0.2">
      <c r="A5" s="609"/>
      <c r="B5" s="609"/>
      <c r="C5" s="609"/>
      <c r="D5" s="609"/>
      <c r="E5" s="609"/>
      <c r="F5" s="609"/>
      <c r="G5" s="609"/>
      <c r="H5" s="609"/>
      <c r="I5" s="609"/>
      <c r="J5" s="609"/>
      <c r="K5" s="609"/>
      <c r="L5" s="609"/>
      <c r="M5" s="609"/>
      <c r="N5" s="609"/>
      <c r="O5" s="609"/>
      <c r="P5" s="609"/>
      <c r="Q5" s="609"/>
    </row>
    <row r="6" spans="1:17" ht="10" customHeight="1" x14ac:dyDescent="0.2">
      <c r="A6" s="42"/>
      <c r="B6" s="42"/>
      <c r="C6" s="42"/>
      <c r="D6" s="42"/>
      <c r="E6" s="42"/>
      <c r="F6" s="42"/>
      <c r="G6" s="42"/>
      <c r="H6" s="42"/>
      <c r="I6" s="42"/>
      <c r="J6" s="42"/>
      <c r="K6" s="42"/>
      <c r="L6" s="42"/>
      <c r="M6" s="42"/>
      <c r="N6" s="42"/>
      <c r="O6" s="42"/>
      <c r="P6" s="42"/>
      <c r="Q6" s="42"/>
    </row>
    <row r="7" spans="1:17" ht="28" customHeight="1" x14ac:dyDescent="0.2">
      <c r="A7" s="43" t="s">
        <v>201</v>
      </c>
      <c r="B7" s="43"/>
      <c r="C7" s="42"/>
      <c r="D7" s="42"/>
      <c r="E7" s="42"/>
      <c r="F7" s="42"/>
      <c r="G7" s="42"/>
      <c r="H7" s="42"/>
      <c r="I7" s="42"/>
      <c r="J7" s="42"/>
      <c r="K7" s="42"/>
      <c r="L7" s="42"/>
      <c r="M7" s="42"/>
      <c r="N7" s="42"/>
      <c r="O7" s="42"/>
      <c r="P7" s="42"/>
      <c r="Q7" s="42"/>
    </row>
    <row r="8" spans="1:17" ht="40" customHeight="1" x14ac:dyDescent="0.2">
      <c r="A8" s="612" t="s">
        <v>241</v>
      </c>
      <c r="B8" s="621"/>
      <c r="C8" s="621"/>
      <c r="D8" s="42"/>
      <c r="E8" s="593" t="s">
        <v>119</v>
      </c>
      <c r="F8" s="593"/>
      <c r="G8" s="594"/>
      <c r="H8" s="42"/>
      <c r="I8" s="593" t="s">
        <v>120</v>
      </c>
      <c r="J8" s="593"/>
      <c r="K8" s="594"/>
      <c r="L8" s="42"/>
      <c r="M8" s="42"/>
      <c r="N8" s="42"/>
      <c r="O8" s="42"/>
      <c r="P8" s="42"/>
      <c r="Q8" s="42"/>
    </row>
    <row r="9" spans="1:17" ht="5.15" customHeight="1" thickBot="1" x14ac:dyDescent="0.25">
      <c r="A9" s="42"/>
      <c r="B9" s="42"/>
      <c r="C9" s="42"/>
      <c r="D9" s="42"/>
      <c r="E9" s="42"/>
      <c r="F9" s="42"/>
      <c r="G9" s="42"/>
      <c r="H9" s="42"/>
      <c r="I9" s="42"/>
      <c r="J9" s="42"/>
      <c r="K9" s="42"/>
      <c r="L9" s="42"/>
      <c r="M9" s="42"/>
      <c r="N9" s="42"/>
      <c r="O9" s="42"/>
      <c r="P9" s="42"/>
      <c r="Q9" s="42"/>
    </row>
    <row r="10" spans="1:17" ht="28" customHeight="1" thickBot="1" x14ac:dyDescent="0.25">
      <c r="A10" s="600"/>
      <c r="B10" s="601"/>
      <c r="C10" s="45" t="s">
        <v>126</v>
      </c>
      <c r="D10" s="46" t="s">
        <v>137</v>
      </c>
      <c r="E10" s="622"/>
      <c r="F10" s="615"/>
      <c r="G10" s="47" t="s">
        <v>227</v>
      </c>
      <c r="H10" s="46" t="s">
        <v>130</v>
      </c>
      <c r="I10" s="623"/>
      <c r="J10" s="615"/>
      <c r="K10" s="47" t="s">
        <v>227</v>
      </c>
      <c r="L10" s="42" t="s">
        <v>122</v>
      </c>
      <c r="M10" s="605" t="s">
        <v>121</v>
      </c>
      <c r="N10" s="605"/>
      <c r="O10" s="605"/>
      <c r="P10" s="605"/>
      <c r="Q10" s="605"/>
    </row>
    <row r="11" spans="1:17" ht="5.15" customHeight="1" x14ac:dyDescent="0.2">
      <c r="A11" s="42"/>
      <c r="B11" s="42"/>
      <c r="C11" s="42"/>
      <c r="D11" s="42"/>
      <c r="E11" s="42"/>
      <c r="F11" s="42"/>
      <c r="G11" s="42"/>
      <c r="H11" s="42"/>
      <c r="I11" s="42"/>
      <c r="J11" s="42"/>
      <c r="K11" s="42"/>
      <c r="L11" s="42"/>
      <c r="M11" s="42"/>
      <c r="N11" s="42"/>
      <c r="O11" s="42"/>
      <c r="P11" s="42"/>
      <c r="Q11" s="42"/>
    </row>
    <row r="12" spans="1:17" ht="10" customHeight="1" x14ac:dyDescent="0.2">
      <c r="A12" s="612" t="s">
        <v>242</v>
      </c>
      <c r="B12" s="612"/>
      <c r="C12" s="612"/>
      <c r="D12" s="42"/>
      <c r="E12" s="42"/>
      <c r="F12" s="42"/>
      <c r="G12" s="42"/>
      <c r="H12" s="42"/>
      <c r="I12" s="42"/>
      <c r="J12" s="42"/>
      <c r="K12" s="42"/>
      <c r="L12" s="42"/>
      <c r="M12" s="42"/>
      <c r="N12" s="42"/>
      <c r="O12" s="42"/>
      <c r="P12" s="42"/>
      <c r="Q12" s="42"/>
    </row>
    <row r="13" spans="1:17" ht="13.5" customHeight="1" x14ac:dyDescent="0.2">
      <c r="A13" s="612"/>
      <c r="B13" s="612"/>
      <c r="C13" s="612"/>
      <c r="D13" s="42"/>
      <c r="E13" s="595" t="s">
        <v>123</v>
      </c>
      <c r="F13" s="595"/>
      <c r="G13" s="49"/>
      <c r="H13" s="42"/>
      <c r="I13" s="595" t="s">
        <v>123</v>
      </c>
      <c r="J13" s="595"/>
      <c r="K13" s="49"/>
      <c r="L13" s="42"/>
      <c r="M13" s="607"/>
      <c r="N13" s="607"/>
      <c r="O13" s="589"/>
      <c r="P13" s="589"/>
      <c r="Q13" s="42"/>
    </row>
    <row r="14" spans="1:17" ht="5.15" customHeight="1" thickBot="1" x14ac:dyDescent="0.25">
      <c r="A14" s="42"/>
      <c r="B14" s="42"/>
      <c r="C14" s="42"/>
      <c r="D14" s="42"/>
      <c r="E14" s="42"/>
      <c r="F14" s="42"/>
      <c r="G14" s="42"/>
      <c r="H14" s="42"/>
      <c r="I14" s="42"/>
      <c r="J14" s="42"/>
      <c r="K14" s="42"/>
      <c r="L14" s="42"/>
      <c r="M14" s="42"/>
      <c r="N14" s="42"/>
      <c r="O14" s="42"/>
      <c r="P14" s="42"/>
      <c r="Q14" s="42"/>
    </row>
    <row r="15" spans="1:17" ht="28" customHeight="1" thickBot="1" x14ac:dyDescent="0.25">
      <c r="A15" s="600"/>
      <c r="B15" s="601"/>
      <c r="C15" s="45" t="s">
        <v>126</v>
      </c>
      <c r="D15" s="46" t="s">
        <v>137</v>
      </c>
      <c r="E15" s="616">
        <f>E10</f>
        <v>0</v>
      </c>
      <c r="F15" s="617"/>
      <c r="G15" s="47" t="s">
        <v>227</v>
      </c>
      <c r="H15" s="46" t="s">
        <v>130</v>
      </c>
      <c r="I15" s="618">
        <f>I10</f>
        <v>0</v>
      </c>
      <c r="J15" s="619"/>
      <c r="K15" s="47" t="s">
        <v>227</v>
      </c>
      <c r="L15" s="42" t="s">
        <v>122</v>
      </c>
      <c r="M15" s="605" t="s">
        <v>124</v>
      </c>
      <c r="N15" s="605"/>
      <c r="O15" s="605"/>
      <c r="P15" s="605"/>
      <c r="Q15" s="605"/>
    </row>
    <row r="16" spans="1:17" ht="5.15" customHeight="1" x14ac:dyDescent="0.2">
      <c r="A16" s="42"/>
      <c r="B16" s="42"/>
      <c r="C16" s="42"/>
      <c r="D16" s="42"/>
      <c r="E16" s="42"/>
      <c r="F16" s="42"/>
      <c r="G16" s="42"/>
      <c r="H16" s="42"/>
      <c r="I16" s="42"/>
      <c r="J16" s="42"/>
      <c r="K16" s="42"/>
      <c r="L16" s="42"/>
      <c r="M16" s="42"/>
      <c r="N16" s="42"/>
      <c r="O16" s="42"/>
      <c r="P16" s="42"/>
      <c r="Q16" s="42"/>
    </row>
    <row r="17" spans="1:18" ht="10" customHeight="1" x14ac:dyDescent="0.2">
      <c r="A17" s="612" t="s">
        <v>243</v>
      </c>
      <c r="B17" s="612"/>
      <c r="C17" s="612"/>
      <c r="D17" s="42"/>
      <c r="E17" s="42"/>
      <c r="F17" s="42"/>
      <c r="G17" s="42"/>
      <c r="H17" s="42"/>
      <c r="I17" s="42"/>
      <c r="J17" s="42"/>
      <c r="K17" s="42"/>
      <c r="L17" s="42"/>
      <c r="M17" s="42"/>
      <c r="N17" s="42"/>
      <c r="O17" s="42"/>
      <c r="P17" s="42"/>
      <c r="Q17" s="42"/>
    </row>
    <row r="18" spans="1:18" ht="13.5" customHeight="1" x14ac:dyDescent="0.2">
      <c r="A18" s="612"/>
      <c r="B18" s="612"/>
      <c r="C18" s="612"/>
      <c r="D18" s="42"/>
      <c r="E18" s="595" t="s">
        <v>123</v>
      </c>
      <c r="F18" s="595"/>
      <c r="G18" s="49"/>
      <c r="H18" s="42"/>
      <c r="I18" s="595" t="s">
        <v>123</v>
      </c>
      <c r="J18" s="595"/>
      <c r="K18" s="49"/>
      <c r="L18" s="42"/>
      <c r="M18" s="607"/>
      <c r="N18" s="607"/>
      <c r="O18" s="589"/>
      <c r="P18" s="589"/>
      <c r="Q18" s="42"/>
    </row>
    <row r="19" spans="1:18" ht="5.15" customHeight="1" thickBot="1" x14ac:dyDescent="0.25">
      <c r="A19" s="42"/>
      <c r="B19" s="42"/>
      <c r="C19" s="42"/>
      <c r="D19" s="42"/>
      <c r="E19" s="42"/>
      <c r="F19" s="42"/>
      <c r="G19" s="42"/>
      <c r="H19" s="42"/>
      <c r="I19" s="42"/>
      <c r="J19" s="42"/>
      <c r="K19" s="42"/>
      <c r="L19" s="42"/>
      <c r="M19" s="42"/>
      <c r="N19" s="42"/>
      <c r="O19" s="42"/>
      <c r="P19" s="42"/>
      <c r="Q19" s="42"/>
    </row>
    <row r="20" spans="1:18" ht="28" customHeight="1" thickBot="1" x14ac:dyDescent="0.25">
      <c r="A20" s="600"/>
      <c r="B20" s="601"/>
      <c r="C20" s="45" t="s">
        <v>126</v>
      </c>
      <c r="D20" s="46" t="s">
        <v>137</v>
      </c>
      <c r="E20" s="616">
        <f>E10</f>
        <v>0</v>
      </c>
      <c r="F20" s="617"/>
      <c r="G20" s="47" t="s">
        <v>227</v>
      </c>
      <c r="H20" s="46" t="s">
        <v>130</v>
      </c>
      <c r="I20" s="618">
        <f>I10</f>
        <v>0</v>
      </c>
      <c r="J20" s="619"/>
      <c r="K20" s="47" t="s">
        <v>227</v>
      </c>
      <c r="L20" s="42" t="s">
        <v>122</v>
      </c>
      <c r="M20" s="605" t="s">
        <v>125</v>
      </c>
      <c r="N20" s="605"/>
      <c r="O20" s="605"/>
      <c r="P20" s="605"/>
      <c r="Q20" s="605"/>
    </row>
    <row r="21" spans="1:18" ht="5.15" customHeight="1" x14ac:dyDescent="0.2">
      <c r="A21" s="42"/>
      <c r="B21" s="42"/>
      <c r="C21" s="42"/>
      <c r="D21" s="42"/>
      <c r="E21" s="42"/>
      <c r="F21" s="42"/>
      <c r="G21" s="42"/>
      <c r="H21" s="42"/>
      <c r="I21" s="42"/>
      <c r="J21" s="42"/>
      <c r="K21" s="42"/>
      <c r="L21" s="42"/>
      <c r="M21" s="42"/>
      <c r="N21" s="42"/>
      <c r="O21" s="42"/>
      <c r="P21" s="42"/>
      <c r="Q21" s="42"/>
    </row>
    <row r="22" spans="1:18" ht="20.149999999999999" customHeight="1" x14ac:dyDescent="0.2">
      <c r="A22" s="620" t="s">
        <v>244</v>
      </c>
      <c r="B22" s="620"/>
      <c r="C22" s="620"/>
      <c r="D22" s="620"/>
      <c r="E22" s="620"/>
      <c r="F22" s="620"/>
      <c r="G22" s="620"/>
      <c r="H22" s="620"/>
      <c r="I22" s="620"/>
      <c r="J22" s="620"/>
      <c r="K22" s="620"/>
      <c r="L22" s="620"/>
      <c r="M22" s="620"/>
      <c r="N22" s="620"/>
      <c r="O22" s="620"/>
      <c r="P22" s="620"/>
      <c r="Q22" s="620"/>
    </row>
    <row r="23" spans="1:18" ht="28" customHeight="1" x14ac:dyDescent="0.2">
      <c r="A23" s="608" t="s">
        <v>128</v>
      </c>
      <c r="B23" s="608"/>
      <c r="C23" s="608"/>
      <c r="D23" s="608"/>
      <c r="E23" s="608"/>
      <c r="F23" s="608"/>
      <c r="G23" s="608"/>
      <c r="H23" s="608"/>
      <c r="I23" s="608"/>
      <c r="J23" s="608"/>
      <c r="K23" s="608"/>
      <c r="L23" s="42"/>
      <c r="M23" s="42"/>
      <c r="N23" s="42"/>
      <c r="O23" s="42"/>
      <c r="P23" s="42"/>
      <c r="Q23" s="42"/>
    </row>
    <row r="24" spans="1:18" s="50" customFormat="1" ht="20.149999999999999" customHeight="1" x14ac:dyDescent="0.2">
      <c r="A24" s="609" t="s">
        <v>247</v>
      </c>
      <c r="B24" s="609"/>
      <c r="C24" s="609"/>
      <c r="D24" s="609"/>
      <c r="E24" s="609"/>
      <c r="F24" s="609"/>
      <c r="G24" s="609"/>
      <c r="H24" s="609"/>
      <c r="I24" s="609"/>
      <c r="J24" s="609"/>
      <c r="K24" s="609"/>
      <c r="L24" s="609"/>
      <c r="M24" s="609"/>
      <c r="N24" s="609"/>
      <c r="O24" s="609"/>
      <c r="P24" s="609"/>
      <c r="Q24" s="609"/>
    </row>
    <row r="25" spans="1:18" s="50" customFormat="1" ht="20.149999999999999" customHeight="1" x14ac:dyDescent="0.2">
      <c r="A25" s="609"/>
      <c r="B25" s="609"/>
      <c r="C25" s="609"/>
      <c r="D25" s="609"/>
      <c r="E25" s="609"/>
      <c r="F25" s="609"/>
      <c r="G25" s="609"/>
      <c r="H25" s="609"/>
      <c r="I25" s="609"/>
      <c r="J25" s="609"/>
      <c r="K25" s="609"/>
      <c r="L25" s="609"/>
      <c r="M25" s="609"/>
      <c r="N25" s="609"/>
      <c r="O25" s="609"/>
      <c r="P25" s="609"/>
      <c r="Q25" s="609"/>
    </row>
    <row r="26" spans="1:18" s="50" customFormat="1" ht="10" customHeight="1" x14ac:dyDescent="0.2">
      <c r="A26" s="51"/>
      <c r="B26" s="51"/>
      <c r="C26" s="51"/>
      <c r="D26" s="51"/>
      <c r="E26" s="51"/>
      <c r="F26" s="51"/>
      <c r="G26" s="51"/>
      <c r="H26" s="51"/>
      <c r="I26" s="51"/>
      <c r="J26" s="51"/>
      <c r="K26" s="51"/>
      <c r="L26" s="51"/>
      <c r="M26" s="51"/>
      <c r="N26" s="51"/>
      <c r="O26" s="51"/>
      <c r="P26" s="51"/>
      <c r="Q26" s="51"/>
    </row>
    <row r="27" spans="1:18" ht="40" customHeight="1" x14ac:dyDescent="0.2">
      <c r="A27" s="610" t="s">
        <v>129</v>
      </c>
      <c r="B27" s="610"/>
      <c r="C27" s="611"/>
      <c r="D27" s="42"/>
      <c r="E27" s="49"/>
      <c r="F27" s="49"/>
      <c r="G27" s="49"/>
      <c r="H27" s="42"/>
      <c r="I27" s="593" t="s">
        <v>136</v>
      </c>
      <c r="J27" s="593"/>
      <c r="K27" s="594"/>
      <c r="L27" s="42"/>
      <c r="M27" s="593" t="s">
        <v>203</v>
      </c>
      <c r="N27" s="593"/>
      <c r="O27" s="594"/>
      <c r="P27" s="589"/>
      <c r="Q27" s="590"/>
    </row>
    <row r="28" spans="1:18" ht="5.15" customHeight="1" thickBot="1" x14ac:dyDescent="0.25">
      <c r="A28" s="42"/>
      <c r="B28" s="42"/>
      <c r="C28" s="42"/>
      <c r="D28" s="42"/>
      <c r="E28" s="42"/>
      <c r="F28" s="42"/>
      <c r="G28" s="42"/>
      <c r="H28" s="42"/>
      <c r="I28" s="42"/>
      <c r="J28" s="42"/>
      <c r="K28" s="42"/>
      <c r="L28" s="42"/>
      <c r="M28" s="42"/>
      <c r="N28" s="42"/>
      <c r="O28" s="42"/>
      <c r="P28" s="42"/>
      <c r="Q28" s="42"/>
    </row>
    <row r="29" spans="1:18" ht="28" customHeight="1" thickBot="1" x14ac:dyDescent="0.25">
      <c r="A29" s="600"/>
      <c r="B29" s="601"/>
      <c r="C29" s="45" t="s">
        <v>228</v>
      </c>
      <c r="D29" s="605" t="s">
        <v>323</v>
      </c>
      <c r="E29" s="605"/>
      <c r="F29" s="605"/>
      <c r="G29" s="605"/>
      <c r="H29" s="606"/>
      <c r="I29" s="613"/>
      <c r="J29" s="615"/>
      <c r="K29" s="47" t="s">
        <v>227</v>
      </c>
      <c r="L29" s="46" t="s">
        <v>130</v>
      </c>
      <c r="M29" s="613"/>
      <c r="N29" s="614"/>
      <c r="O29" s="47" t="s">
        <v>127</v>
      </c>
      <c r="P29" s="596" t="s">
        <v>202</v>
      </c>
      <c r="Q29" s="597"/>
    </row>
    <row r="30" spans="1:18" ht="5.15" customHeight="1" x14ac:dyDescent="0.2">
      <c r="A30" s="42"/>
      <c r="B30" s="42"/>
      <c r="C30" s="42"/>
      <c r="D30" s="42"/>
      <c r="E30" s="42"/>
      <c r="F30" s="42"/>
      <c r="G30" s="42"/>
      <c r="H30" s="42"/>
      <c r="I30" s="42"/>
      <c r="J30" s="42"/>
      <c r="K30" s="42"/>
      <c r="L30" s="42"/>
      <c r="M30" s="42"/>
      <c r="N30" s="42"/>
      <c r="O30" s="42"/>
      <c r="P30" s="42"/>
      <c r="Q30" s="42"/>
    </row>
    <row r="31" spans="1:18" ht="10" customHeight="1" x14ac:dyDescent="0.2">
      <c r="A31" s="42"/>
      <c r="B31" s="42"/>
      <c r="C31" s="42"/>
      <c r="D31" s="42"/>
      <c r="E31" s="42"/>
      <c r="F31" s="42"/>
      <c r="G31" s="42"/>
      <c r="H31" s="42"/>
      <c r="I31" s="42"/>
      <c r="J31" s="42"/>
      <c r="K31" s="42"/>
      <c r="L31" s="42"/>
      <c r="M31" s="42"/>
      <c r="N31" s="42"/>
      <c r="O31" s="42"/>
      <c r="P31" s="42"/>
      <c r="Q31" s="42"/>
    </row>
    <row r="32" spans="1:18" ht="40" customHeight="1" x14ac:dyDescent="0.2">
      <c r="A32" s="593" t="s">
        <v>131</v>
      </c>
      <c r="B32" s="593"/>
      <c r="C32" s="594"/>
      <c r="D32" s="42"/>
      <c r="E32" s="593" t="s">
        <v>132</v>
      </c>
      <c r="F32" s="593"/>
      <c r="G32" s="594"/>
      <c r="H32" s="42"/>
      <c r="I32" s="595" t="s">
        <v>123</v>
      </c>
      <c r="J32" s="595"/>
      <c r="K32" s="595"/>
      <c r="L32" s="42"/>
      <c r="M32" s="595" t="s">
        <v>123</v>
      </c>
      <c r="N32" s="595"/>
      <c r="O32" s="595"/>
      <c r="P32" s="589"/>
      <c r="Q32" s="590"/>
      <c r="R32" s="40"/>
    </row>
    <row r="33" spans="1:18" ht="5.15" customHeight="1" thickBot="1" x14ac:dyDescent="0.25">
      <c r="A33" s="42"/>
      <c r="B33" s="42"/>
      <c r="C33" s="42"/>
      <c r="D33" s="42"/>
      <c r="E33" s="42"/>
      <c r="F33" s="42"/>
      <c r="G33" s="42"/>
      <c r="H33" s="42"/>
      <c r="I33" s="42"/>
      <c r="J33" s="42"/>
      <c r="K33" s="42"/>
      <c r="L33" s="42"/>
      <c r="M33" s="42"/>
      <c r="N33" s="42"/>
      <c r="O33" s="42"/>
      <c r="P33" s="42"/>
      <c r="Q33" s="42"/>
    </row>
    <row r="34" spans="1:18" ht="28" customHeight="1" thickBot="1" x14ac:dyDescent="0.25">
      <c r="A34" s="600"/>
      <c r="B34" s="601"/>
      <c r="C34" s="45" t="s">
        <v>228</v>
      </c>
      <c r="D34" s="46" t="s">
        <v>130</v>
      </c>
      <c r="E34" s="600"/>
      <c r="F34" s="601"/>
      <c r="G34" s="45" t="s">
        <v>127</v>
      </c>
      <c r="H34" s="46" t="s">
        <v>324</v>
      </c>
      <c r="I34" s="598">
        <f>E15</f>
        <v>0</v>
      </c>
      <c r="J34" s="602"/>
      <c r="K34" s="47" t="s">
        <v>227</v>
      </c>
      <c r="L34" s="46" t="s">
        <v>130</v>
      </c>
      <c r="M34" s="598">
        <f>I15</f>
        <v>0</v>
      </c>
      <c r="N34" s="599"/>
      <c r="O34" s="47" t="s">
        <v>127</v>
      </c>
      <c r="P34" s="596" t="s">
        <v>138</v>
      </c>
      <c r="Q34" s="597"/>
      <c r="R34" s="52"/>
    </row>
    <row r="35" spans="1:18" ht="5.15" customHeight="1" x14ac:dyDescent="0.2">
      <c r="A35" s="42"/>
      <c r="B35" s="42"/>
      <c r="C35" s="42"/>
      <c r="D35" s="42"/>
      <c r="E35" s="42"/>
      <c r="F35" s="42"/>
      <c r="G35" s="42"/>
      <c r="H35" s="42"/>
      <c r="I35" s="42"/>
      <c r="J35" s="42"/>
      <c r="K35" s="42"/>
      <c r="L35" s="42"/>
      <c r="M35" s="42"/>
      <c r="N35" s="42"/>
      <c r="O35" s="42"/>
      <c r="P35" s="42"/>
      <c r="Q35" s="42"/>
    </row>
    <row r="36" spans="1:18" ht="10" customHeight="1" x14ac:dyDescent="0.2">
      <c r="A36" s="42"/>
      <c r="B36" s="42"/>
      <c r="C36" s="42"/>
      <c r="D36" s="42"/>
      <c r="E36" s="42"/>
      <c r="F36" s="42"/>
      <c r="G36" s="42"/>
      <c r="H36" s="42"/>
      <c r="I36" s="42"/>
      <c r="J36" s="42"/>
      <c r="K36" s="42"/>
      <c r="L36" s="42"/>
      <c r="M36" s="42"/>
      <c r="N36" s="42"/>
      <c r="O36" s="42"/>
      <c r="P36" s="42"/>
      <c r="Q36" s="42"/>
    </row>
    <row r="37" spans="1:18" ht="40" customHeight="1" x14ac:dyDescent="0.2">
      <c r="A37" s="591" t="s">
        <v>129</v>
      </c>
      <c r="B37" s="591"/>
      <c r="C37" s="592"/>
      <c r="D37" s="42"/>
      <c r="E37" s="593" t="s">
        <v>133</v>
      </c>
      <c r="F37" s="593"/>
      <c r="G37" s="594"/>
      <c r="H37" s="42"/>
      <c r="I37" s="595" t="s">
        <v>123</v>
      </c>
      <c r="J37" s="595"/>
      <c r="K37" s="595"/>
      <c r="L37" s="42"/>
      <c r="M37" s="595" t="s">
        <v>123</v>
      </c>
      <c r="N37" s="595"/>
      <c r="O37" s="595"/>
      <c r="P37" s="589"/>
      <c r="Q37" s="590"/>
      <c r="R37" s="40"/>
    </row>
    <row r="38" spans="1:18" ht="5.15" customHeight="1" thickBot="1" x14ac:dyDescent="0.25">
      <c r="A38" s="42"/>
      <c r="B38" s="42"/>
      <c r="C38" s="42"/>
      <c r="D38" s="42"/>
      <c r="E38" s="42"/>
      <c r="F38" s="42"/>
      <c r="G38" s="42"/>
      <c r="H38" s="42"/>
      <c r="I38" s="42"/>
      <c r="J38" s="42"/>
      <c r="K38" s="42"/>
      <c r="L38" s="42"/>
      <c r="M38" s="42"/>
      <c r="N38" s="42"/>
      <c r="O38" s="42"/>
      <c r="P38" s="42"/>
      <c r="Q38" s="42"/>
    </row>
    <row r="39" spans="1:18" ht="28" customHeight="1" thickBot="1" x14ac:dyDescent="0.25">
      <c r="A39" s="603">
        <f>A29</f>
        <v>0</v>
      </c>
      <c r="B39" s="604"/>
      <c r="C39" s="45" t="s">
        <v>228</v>
      </c>
      <c r="D39" s="46" t="s">
        <v>135</v>
      </c>
      <c r="E39" s="600"/>
      <c r="F39" s="601"/>
      <c r="G39" s="45" t="s">
        <v>127</v>
      </c>
      <c r="H39" s="46" t="s">
        <v>324</v>
      </c>
      <c r="I39" s="598">
        <f>E20</f>
        <v>0</v>
      </c>
      <c r="J39" s="602"/>
      <c r="K39" s="47" t="s">
        <v>227</v>
      </c>
      <c r="L39" s="46" t="s">
        <v>130</v>
      </c>
      <c r="M39" s="598">
        <f>I20</f>
        <v>0</v>
      </c>
      <c r="N39" s="599"/>
      <c r="O39" s="47" t="s">
        <v>127</v>
      </c>
      <c r="P39" s="42" t="s">
        <v>134</v>
      </c>
      <c r="Q39" s="42"/>
    </row>
    <row r="40" spans="1:18" ht="5.15" customHeight="1" x14ac:dyDescent="0.2">
      <c r="A40" s="42"/>
      <c r="B40" s="42"/>
      <c r="C40" s="42"/>
      <c r="D40" s="42"/>
      <c r="E40" s="42"/>
      <c r="F40" s="42"/>
      <c r="G40" s="42"/>
      <c r="H40" s="42"/>
      <c r="I40" s="42"/>
      <c r="J40" s="42"/>
      <c r="K40" s="42"/>
      <c r="L40" s="42"/>
      <c r="M40" s="42"/>
      <c r="N40" s="42"/>
      <c r="O40" s="42"/>
      <c r="P40" s="42"/>
      <c r="Q40" s="42"/>
    </row>
    <row r="41" spans="1:18" ht="28" customHeight="1" x14ac:dyDescent="0.2">
      <c r="A41" s="42"/>
      <c r="B41" s="42"/>
      <c r="C41" s="42"/>
      <c r="D41" s="42"/>
      <c r="E41" s="42"/>
      <c r="F41" s="42"/>
      <c r="G41" s="42"/>
      <c r="H41" s="42"/>
      <c r="I41" s="42"/>
      <c r="J41" s="42"/>
      <c r="K41" s="42"/>
      <c r="L41" s="42"/>
      <c r="M41" s="42"/>
      <c r="N41" s="42"/>
      <c r="O41" s="42"/>
      <c r="P41" s="42"/>
      <c r="Q41" s="42"/>
    </row>
    <row r="42" spans="1:18" ht="28" customHeight="1" x14ac:dyDescent="0.2"/>
    <row r="43" spans="1:18" ht="28" customHeight="1" x14ac:dyDescent="0.2"/>
    <row r="44" spans="1:18" ht="28" customHeight="1" x14ac:dyDescent="0.2"/>
    <row r="45" spans="1:18" ht="28" customHeight="1" x14ac:dyDescent="0.2"/>
  </sheetData>
  <mergeCells count="58">
    <mergeCell ref="A3:L3"/>
    <mergeCell ref="A4:Q5"/>
    <mergeCell ref="A10:B10"/>
    <mergeCell ref="A8:C8"/>
    <mergeCell ref="E8:G8"/>
    <mergeCell ref="E10:F10"/>
    <mergeCell ref="I8:K8"/>
    <mergeCell ref="M10:Q10"/>
    <mergeCell ref="I10:J10"/>
    <mergeCell ref="E20:F20"/>
    <mergeCell ref="M20:Q20"/>
    <mergeCell ref="I27:K27"/>
    <mergeCell ref="M27:O27"/>
    <mergeCell ref="A15:B15"/>
    <mergeCell ref="A20:B20"/>
    <mergeCell ref="E15:F15"/>
    <mergeCell ref="I15:J15"/>
    <mergeCell ref="I20:J20"/>
    <mergeCell ref="M18:N18"/>
    <mergeCell ref="M15:Q15"/>
    <mergeCell ref="A17:C18"/>
    <mergeCell ref="A22:Q22"/>
    <mergeCell ref="P27:Q27"/>
    <mergeCell ref="E13:F13"/>
    <mergeCell ref="I13:J13"/>
    <mergeCell ref="I18:J18"/>
    <mergeCell ref="D29:H29"/>
    <mergeCell ref="M13:N13"/>
    <mergeCell ref="A23:K23"/>
    <mergeCell ref="A24:Q25"/>
    <mergeCell ref="O13:P13"/>
    <mergeCell ref="O18:P18"/>
    <mergeCell ref="A27:C27"/>
    <mergeCell ref="A12:C13"/>
    <mergeCell ref="M29:N29"/>
    <mergeCell ref="I29:J29"/>
    <mergeCell ref="A29:B29"/>
    <mergeCell ref="P29:Q29"/>
    <mergeCell ref="E18:F18"/>
    <mergeCell ref="M39:N39"/>
    <mergeCell ref="I39:J39"/>
    <mergeCell ref="M37:O37"/>
    <mergeCell ref="A39:B39"/>
    <mergeCell ref="E39:F39"/>
    <mergeCell ref="P32:Q32"/>
    <mergeCell ref="P37:Q37"/>
    <mergeCell ref="A37:C37"/>
    <mergeCell ref="E37:G37"/>
    <mergeCell ref="I37:K37"/>
    <mergeCell ref="A32:C32"/>
    <mergeCell ref="E32:G32"/>
    <mergeCell ref="I32:K32"/>
    <mergeCell ref="M32:O32"/>
    <mergeCell ref="P34:Q34"/>
    <mergeCell ref="M34:N34"/>
    <mergeCell ref="A34:B34"/>
    <mergeCell ref="I34:J34"/>
    <mergeCell ref="E34:F34"/>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view="pageBreakPreview" topLeftCell="A10" zoomScale="80" zoomScaleNormal="100" zoomScaleSheetLayoutView="80" workbookViewId="0">
      <selection activeCell="H6" sqref="H6:I6"/>
    </sheetView>
  </sheetViews>
  <sheetFormatPr defaultColWidth="9" defaultRowHeight="13" x14ac:dyDescent="0.2"/>
  <cols>
    <col min="1" max="2" width="6.6328125" style="39" customWidth="1"/>
    <col min="3" max="3" width="3.36328125" style="39" bestFit="1" customWidth="1"/>
    <col min="4" max="6" width="6.6328125" style="39" customWidth="1"/>
    <col min="7" max="7" width="3.36328125" style="39" bestFit="1" customWidth="1"/>
    <col min="8" max="8" width="6.6328125" style="39" customWidth="1"/>
    <col min="9" max="9" width="9.6328125" style="39" customWidth="1"/>
    <col min="10" max="10" width="3.36328125" style="39" bestFit="1" customWidth="1"/>
    <col min="11" max="13" width="6.6328125" style="39" customWidth="1"/>
    <col min="14" max="14" width="3.36328125" style="39" bestFit="1" customWidth="1"/>
    <col min="15" max="15" width="6.6328125" style="39" customWidth="1"/>
    <col min="16" max="16384" width="9" style="39"/>
  </cols>
  <sheetData>
    <row r="1" spans="1:14" ht="20.149999999999999" customHeight="1" x14ac:dyDescent="0.2">
      <c r="A1" s="633" t="s">
        <v>139</v>
      </c>
      <c r="B1" s="633"/>
      <c r="C1" s="633"/>
      <c r="D1" s="633"/>
      <c r="E1" s="633"/>
      <c r="F1" s="633"/>
      <c r="G1" s="633"/>
      <c r="H1" s="633"/>
      <c r="I1" s="633"/>
      <c r="J1" s="53"/>
      <c r="K1" s="53"/>
      <c r="L1" s="53"/>
      <c r="M1" s="53"/>
      <c r="N1" s="53"/>
    </row>
    <row r="2" spans="1:14" ht="5.15" customHeight="1" x14ac:dyDescent="0.2">
      <c r="A2" s="54"/>
      <c r="B2" s="54"/>
      <c r="C2" s="54"/>
      <c r="D2" s="54"/>
      <c r="E2" s="54"/>
      <c r="F2" s="54"/>
      <c r="G2" s="54"/>
      <c r="H2" s="54"/>
      <c r="I2" s="54"/>
      <c r="J2" s="53"/>
      <c r="K2" s="53"/>
      <c r="L2" s="53"/>
      <c r="M2" s="53"/>
      <c r="N2" s="53"/>
    </row>
    <row r="3" spans="1:14" ht="20.149999999999999" customHeight="1" x14ac:dyDescent="0.2">
      <c r="A3" s="55" t="s">
        <v>140</v>
      </c>
      <c r="B3" s="55"/>
      <c r="C3" s="53"/>
      <c r="D3" s="53"/>
      <c r="E3" s="53"/>
      <c r="F3" s="53"/>
      <c r="G3" s="53"/>
      <c r="H3" s="53"/>
      <c r="I3" s="53"/>
      <c r="J3" s="53"/>
      <c r="K3" s="53"/>
      <c r="L3" s="53"/>
      <c r="M3" s="53"/>
      <c r="N3" s="53"/>
    </row>
    <row r="4" spans="1:14" ht="28" customHeight="1" x14ac:dyDescent="0.2">
      <c r="A4" s="626" t="s">
        <v>204</v>
      </c>
      <c r="B4" s="626"/>
      <c r="C4" s="629"/>
      <c r="D4" s="53"/>
      <c r="E4" s="53"/>
      <c r="F4" s="53"/>
      <c r="G4" s="53"/>
      <c r="H4" s="629" t="s">
        <v>141</v>
      </c>
      <c r="I4" s="629"/>
      <c r="J4" s="629"/>
      <c r="K4" s="56"/>
      <c r="L4" s="626" t="s">
        <v>205</v>
      </c>
      <c r="M4" s="629"/>
      <c r="N4" s="629"/>
    </row>
    <row r="5" spans="1:14" ht="5.15" customHeight="1" x14ac:dyDescent="0.2">
      <c r="A5" s="53"/>
      <c r="B5" s="53"/>
      <c r="C5" s="53"/>
      <c r="D5" s="53"/>
      <c r="E5" s="53"/>
      <c r="F5" s="53"/>
      <c r="G5" s="53"/>
      <c r="H5" s="53"/>
      <c r="I5" s="53"/>
      <c r="J5" s="53"/>
      <c r="K5" s="53"/>
      <c r="L5" s="53"/>
      <c r="M5" s="53"/>
      <c r="N5" s="53"/>
    </row>
    <row r="6" spans="1:14" ht="28" customHeight="1" x14ac:dyDescent="0.2">
      <c r="A6" s="627"/>
      <c r="B6" s="628"/>
      <c r="C6" s="57" t="s">
        <v>158</v>
      </c>
      <c r="D6" s="58" t="s">
        <v>229</v>
      </c>
      <c r="E6" s="159">
        <v>0.3</v>
      </c>
      <c r="F6" s="59"/>
      <c r="G6" s="59" t="s">
        <v>230</v>
      </c>
      <c r="H6" s="640">
        <f>A6*E6</f>
        <v>0</v>
      </c>
      <c r="I6" s="641"/>
      <c r="J6" s="57" t="s">
        <v>158</v>
      </c>
      <c r="K6" s="60" t="s">
        <v>143</v>
      </c>
      <c r="L6" s="624"/>
      <c r="M6" s="625"/>
      <c r="N6" s="61" t="s">
        <v>158</v>
      </c>
    </row>
    <row r="7" spans="1:14" ht="12" customHeight="1" x14ac:dyDescent="0.2">
      <c r="A7" s="53"/>
      <c r="B7" s="53"/>
      <c r="C7" s="626" t="s">
        <v>231</v>
      </c>
      <c r="D7" s="626"/>
      <c r="E7" s="626"/>
      <c r="F7" s="626"/>
      <c r="G7" s="626"/>
      <c r="H7" s="626"/>
      <c r="I7" s="53"/>
      <c r="J7" s="53"/>
      <c r="K7" s="53"/>
      <c r="L7" s="53"/>
      <c r="M7" s="53"/>
      <c r="N7" s="53"/>
    </row>
    <row r="8" spans="1:14" ht="12" customHeight="1" x14ac:dyDescent="0.2">
      <c r="A8" s="53"/>
      <c r="B8" s="53"/>
      <c r="C8" s="626"/>
      <c r="D8" s="626"/>
      <c r="E8" s="626"/>
      <c r="F8" s="626"/>
      <c r="G8" s="626"/>
      <c r="H8" s="626"/>
      <c r="I8" s="53"/>
      <c r="J8" s="53"/>
      <c r="K8" s="53"/>
      <c r="L8" s="53"/>
      <c r="M8" s="53"/>
      <c r="N8" s="53"/>
    </row>
    <row r="9" spans="1:14" ht="16" customHeight="1" x14ac:dyDescent="0.2">
      <c r="A9" s="635" t="s">
        <v>282</v>
      </c>
      <c r="B9" s="635"/>
      <c r="C9" s="634"/>
      <c r="D9" s="634"/>
      <c r="E9" s="634"/>
      <c r="F9" s="634"/>
      <c r="G9" s="634"/>
      <c r="H9" s="634"/>
      <c r="I9" s="634"/>
      <c r="J9" s="634"/>
      <c r="K9" s="634"/>
      <c r="L9" s="634"/>
      <c r="M9" s="634"/>
      <c r="N9" s="634"/>
    </row>
    <row r="10" spans="1:14" ht="16" customHeight="1" x14ac:dyDescent="0.2">
      <c r="A10" s="634"/>
      <c r="B10" s="634"/>
      <c r="C10" s="634"/>
      <c r="D10" s="634"/>
      <c r="E10" s="634"/>
      <c r="F10" s="634"/>
      <c r="G10" s="634"/>
      <c r="H10" s="634"/>
      <c r="I10" s="634"/>
      <c r="J10" s="634"/>
      <c r="K10" s="634"/>
      <c r="L10" s="634"/>
      <c r="M10" s="634"/>
      <c r="N10" s="634"/>
    </row>
    <row r="11" spans="1:14" ht="10" customHeight="1" x14ac:dyDescent="0.2">
      <c r="A11" s="53"/>
      <c r="B11" s="53"/>
      <c r="C11" s="53"/>
      <c r="D11" s="53"/>
      <c r="E11" s="53"/>
      <c r="F11" s="53"/>
      <c r="G11" s="53"/>
      <c r="H11" s="53"/>
      <c r="I11" s="53"/>
      <c r="J11" s="53"/>
      <c r="K11" s="53"/>
      <c r="L11" s="53"/>
      <c r="M11" s="53"/>
      <c r="N11" s="53"/>
    </row>
    <row r="12" spans="1:14" ht="20.149999999999999" customHeight="1" x14ac:dyDescent="0.2">
      <c r="A12" s="632" t="s">
        <v>142</v>
      </c>
      <c r="B12" s="632"/>
      <c r="C12" s="632"/>
      <c r="D12" s="632"/>
      <c r="E12" s="632"/>
      <c r="F12" s="54"/>
      <c r="G12" s="53"/>
      <c r="H12" s="53"/>
      <c r="I12" s="53"/>
      <c r="J12" s="53"/>
      <c r="K12" s="53"/>
      <c r="L12" s="53"/>
      <c r="M12" s="53"/>
      <c r="N12" s="53"/>
    </row>
    <row r="13" spans="1:14" s="62" customFormat="1" ht="28" customHeight="1" x14ac:dyDescent="0.2">
      <c r="A13" s="626" t="s">
        <v>145</v>
      </c>
      <c r="B13" s="626"/>
      <c r="C13" s="629"/>
      <c r="D13" s="56"/>
      <c r="E13" s="56"/>
      <c r="F13" s="56"/>
      <c r="G13" s="56"/>
      <c r="H13" s="626" t="s">
        <v>146</v>
      </c>
      <c r="I13" s="629"/>
      <c r="J13" s="629"/>
      <c r="K13" s="56"/>
      <c r="L13" s="626" t="s">
        <v>147</v>
      </c>
      <c r="M13" s="629"/>
      <c r="N13" s="629"/>
    </row>
    <row r="14" spans="1:14" ht="5.15" customHeight="1" x14ac:dyDescent="0.2">
      <c r="A14" s="53"/>
      <c r="B14" s="53"/>
      <c r="C14" s="53"/>
      <c r="D14" s="53"/>
      <c r="E14" s="53"/>
      <c r="F14" s="53"/>
      <c r="G14" s="53"/>
      <c r="H14" s="63"/>
      <c r="I14" s="63"/>
      <c r="J14" s="63"/>
      <c r="K14" s="53"/>
      <c r="L14" s="53"/>
      <c r="M14" s="53"/>
      <c r="N14" s="53"/>
    </row>
    <row r="15" spans="1:14" ht="28" customHeight="1" x14ac:dyDescent="0.2">
      <c r="A15" s="627"/>
      <c r="B15" s="628"/>
      <c r="C15" s="57" t="s">
        <v>158</v>
      </c>
      <c r="D15" s="638" t="s">
        <v>144</v>
      </c>
      <c r="E15" s="639"/>
      <c r="F15" s="639"/>
      <c r="G15" s="639"/>
      <c r="H15" s="624"/>
      <c r="I15" s="625"/>
      <c r="J15" s="57" t="s">
        <v>158</v>
      </c>
      <c r="K15" s="60" t="s">
        <v>239</v>
      </c>
      <c r="L15" s="624"/>
      <c r="M15" s="625"/>
      <c r="N15" s="61" t="s">
        <v>158</v>
      </c>
    </row>
    <row r="16" spans="1:14" ht="10" customHeight="1" x14ac:dyDescent="0.2">
      <c r="A16" s="53"/>
      <c r="B16" s="53"/>
      <c r="C16" s="53"/>
      <c r="D16" s="53"/>
      <c r="E16" s="53"/>
      <c r="F16" s="53"/>
      <c r="G16" s="53"/>
      <c r="H16" s="53"/>
      <c r="I16" s="53"/>
      <c r="J16" s="53"/>
      <c r="K16" s="53"/>
      <c r="L16" s="53"/>
      <c r="M16" s="53"/>
      <c r="N16" s="53"/>
    </row>
    <row r="17" spans="1:14" ht="17.149999999999999" customHeight="1" x14ac:dyDescent="0.2">
      <c r="A17" s="634" t="s">
        <v>148</v>
      </c>
      <c r="B17" s="634"/>
      <c r="C17" s="634"/>
      <c r="D17" s="634"/>
      <c r="E17" s="634"/>
      <c r="F17" s="634"/>
      <c r="G17" s="634"/>
      <c r="H17" s="634"/>
      <c r="I17" s="634"/>
      <c r="J17" s="634"/>
      <c r="K17" s="634"/>
      <c r="L17" s="634"/>
      <c r="M17" s="634"/>
      <c r="N17" s="634"/>
    </row>
    <row r="18" spans="1:14" ht="10" customHeight="1" x14ac:dyDescent="0.2">
      <c r="A18" s="53"/>
      <c r="B18" s="53"/>
      <c r="C18" s="53"/>
      <c r="D18" s="53"/>
      <c r="E18" s="53"/>
      <c r="F18" s="53"/>
      <c r="G18" s="53"/>
      <c r="H18" s="53"/>
      <c r="I18" s="53"/>
      <c r="J18" s="53"/>
      <c r="K18" s="53"/>
      <c r="L18" s="53"/>
      <c r="M18" s="53"/>
      <c r="N18" s="53"/>
    </row>
    <row r="19" spans="1:14" ht="25" customHeight="1" x14ac:dyDescent="0.2">
      <c r="A19" s="64" t="s">
        <v>238</v>
      </c>
      <c r="B19" s="64"/>
      <c r="C19" s="53"/>
      <c r="D19" s="53"/>
      <c r="E19" s="53"/>
      <c r="F19" s="53"/>
      <c r="G19" s="53"/>
      <c r="H19" s="53"/>
      <c r="I19" s="53"/>
      <c r="J19" s="53"/>
      <c r="K19" s="53"/>
      <c r="L19" s="53"/>
      <c r="M19" s="53"/>
      <c r="N19" s="53"/>
    </row>
    <row r="20" spans="1:14" ht="10" customHeight="1" x14ac:dyDescent="0.2">
      <c r="A20" s="53"/>
      <c r="B20" s="53"/>
      <c r="C20" s="53"/>
      <c r="D20" s="53"/>
      <c r="E20" s="53"/>
      <c r="F20" s="53"/>
      <c r="G20" s="53"/>
      <c r="H20" s="53"/>
      <c r="I20" s="53"/>
      <c r="J20" s="53"/>
      <c r="K20" s="53"/>
      <c r="L20" s="53"/>
      <c r="M20" s="53"/>
      <c r="N20" s="53"/>
    </row>
    <row r="21" spans="1:14" ht="10" customHeight="1" x14ac:dyDescent="0.2">
      <c r="A21" s="53"/>
      <c r="B21" s="53"/>
      <c r="C21" s="53"/>
      <c r="D21" s="53"/>
      <c r="E21" s="53"/>
      <c r="F21" s="53"/>
      <c r="G21" s="53"/>
      <c r="H21" s="53"/>
      <c r="I21" s="53"/>
      <c r="J21" s="53"/>
      <c r="K21" s="53"/>
      <c r="L21" s="53"/>
      <c r="M21" s="53"/>
      <c r="N21" s="53"/>
    </row>
    <row r="22" spans="1:14" s="50" customFormat="1" ht="16" customHeight="1" x14ac:dyDescent="0.2">
      <c r="A22" s="635" t="s">
        <v>281</v>
      </c>
      <c r="B22" s="635"/>
      <c r="C22" s="635"/>
      <c r="D22" s="635"/>
      <c r="E22" s="635"/>
      <c r="F22" s="635"/>
      <c r="G22" s="635"/>
      <c r="H22" s="635"/>
      <c r="I22" s="635"/>
      <c r="J22" s="635"/>
      <c r="K22" s="635"/>
      <c r="L22" s="635"/>
      <c r="M22" s="635"/>
      <c r="N22" s="635"/>
    </row>
    <row r="23" spans="1:14" s="50" customFormat="1" ht="16" customHeight="1" x14ac:dyDescent="0.2">
      <c r="A23" s="635"/>
      <c r="B23" s="635"/>
      <c r="C23" s="635"/>
      <c r="D23" s="635"/>
      <c r="E23" s="635"/>
      <c r="F23" s="635"/>
      <c r="G23" s="635"/>
      <c r="H23" s="635"/>
      <c r="I23" s="635"/>
      <c r="J23" s="635"/>
      <c r="K23" s="635"/>
      <c r="L23" s="635"/>
      <c r="M23" s="635"/>
      <c r="N23" s="635"/>
    </row>
    <row r="24" spans="1:14" ht="10" customHeight="1" x14ac:dyDescent="0.2">
      <c r="A24" s="53"/>
      <c r="B24" s="53"/>
      <c r="C24" s="53"/>
      <c r="D24" s="53"/>
      <c r="E24" s="53"/>
      <c r="F24" s="53"/>
      <c r="G24" s="53"/>
      <c r="H24" s="53"/>
      <c r="I24" s="53"/>
      <c r="J24" s="53"/>
      <c r="K24" s="53"/>
      <c r="L24" s="53"/>
      <c r="M24" s="53"/>
      <c r="N24" s="53"/>
    </row>
    <row r="25" spans="1:14" ht="40" customHeight="1" x14ac:dyDescent="0.2">
      <c r="A25" s="626" t="s">
        <v>149</v>
      </c>
      <c r="B25" s="626"/>
      <c r="C25" s="629"/>
      <c r="D25" s="53"/>
      <c r="E25" s="636" t="s">
        <v>150</v>
      </c>
      <c r="F25" s="636"/>
      <c r="G25" s="637"/>
      <c r="H25" s="53"/>
      <c r="I25" s="626" t="s">
        <v>175</v>
      </c>
      <c r="J25" s="629"/>
      <c r="K25" s="53"/>
      <c r="L25" s="53"/>
      <c r="M25" s="53"/>
      <c r="N25" s="53"/>
    </row>
    <row r="26" spans="1:14" ht="5.15" customHeight="1" thickBot="1" x14ac:dyDescent="0.25">
      <c r="A26" s="65"/>
      <c r="B26" s="65"/>
      <c r="C26" s="65"/>
      <c r="D26" s="65"/>
      <c r="E26" s="65"/>
      <c r="F26" s="65"/>
      <c r="G26" s="53"/>
      <c r="H26" s="53"/>
      <c r="I26" s="53"/>
      <c r="J26" s="53"/>
      <c r="K26" s="53"/>
      <c r="L26" s="53"/>
      <c r="M26" s="53"/>
      <c r="N26" s="53"/>
    </row>
    <row r="27" spans="1:14" ht="28" customHeight="1" thickBot="1" x14ac:dyDescent="0.25">
      <c r="A27" s="624"/>
      <c r="B27" s="625"/>
      <c r="C27" s="57" t="s">
        <v>158</v>
      </c>
      <c r="D27" s="60" t="s">
        <v>143</v>
      </c>
      <c r="E27" s="630"/>
      <c r="F27" s="631"/>
      <c r="G27" s="66" t="s">
        <v>158</v>
      </c>
      <c r="H27" s="60" t="s">
        <v>144</v>
      </c>
      <c r="I27" s="160"/>
      <c r="J27" s="57" t="s">
        <v>232</v>
      </c>
      <c r="K27" s="53"/>
      <c r="L27" s="53"/>
      <c r="M27" s="53"/>
      <c r="N27" s="53"/>
    </row>
    <row r="28" spans="1:14" ht="10" customHeight="1" x14ac:dyDescent="0.2">
      <c r="A28" s="53"/>
      <c r="B28" s="53"/>
      <c r="C28" s="53"/>
      <c r="D28" s="53"/>
      <c r="E28" s="53"/>
      <c r="F28" s="53"/>
      <c r="G28" s="53"/>
      <c r="H28" s="53"/>
      <c r="I28" s="53"/>
      <c r="J28" s="53"/>
      <c r="K28" s="53"/>
      <c r="L28" s="53"/>
      <c r="M28" s="53"/>
      <c r="N28" s="53"/>
    </row>
    <row r="29" spans="1:14" ht="20.149999999999999" customHeight="1" x14ac:dyDescent="0.2">
      <c r="A29" s="633" t="s">
        <v>151</v>
      </c>
      <c r="B29" s="633"/>
      <c r="C29" s="633"/>
      <c r="D29" s="633"/>
      <c r="E29" s="53"/>
      <c r="F29" s="53"/>
      <c r="G29" s="53"/>
      <c r="H29" s="53"/>
      <c r="I29" s="53"/>
      <c r="J29" s="53"/>
      <c r="K29" s="53"/>
      <c r="L29" s="53"/>
      <c r="M29" s="53"/>
      <c r="N29" s="53"/>
    </row>
    <row r="30" spans="1:14" ht="10" customHeight="1" x14ac:dyDescent="0.2">
      <c r="A30" s="53"/>
      <c r="B30" s="53"/>
      <c r="C30" s="53"/>
      <c r="D30" s="53"/>
      <c r="E30" s="53"/>
      <c r="F30" s="53"/>
      <c r="G30" s="53"/>
      <c r="H30" s="53"/>
      <c r="I30" s="53"/>
      <c r="J30" s="53"/>
      <c r="K30" s="53"/>
      <c r="L30" s="53"/>
      <c r="M30" s="53"/>
      <c r="N30" s="53"/>
    </row>
    <row r="31" spans="1:14" ht="22" customHeight="1" x14ac:dyDescent="0.2">
      <c r="A31" s="635" t="s">
        <v>280</v>
      </c>
      <c r="B31" s="635"/>
      <c r="C31" s="634"/>
      <c r="D31" s="634"/>
      <c r="E31" s="634"/>
      <c r="F31" s="634"/>
      <c r="G31" s="634"/>
      <c r="H31" s="634"/>
      <c r="I31" s="634"/>
      <c r="J31" s="634"/>
      <c r="K31" s="634"/>
      <c r="L31" s="634"/>
      <c r="M31" s="634"/>
      <c r="N31" s="634"/>
    </row>
    <row r="32" spans="1:14" ht="22" customHeight="1" x14ac:dyDescent="0.2">
      <c r="A32" s="634"/>
      <c r="B32" s="634"/>
      <c r="C32" s="634"/>
      <c r="D32" s="634"/>
      <c r="E32" s="634"/>
      <c r="F32" s="634"/>
      <c r="G32" s="634"/>
      <c r="H32" s="634"/>
      <c r="I32" s="634"/>
      <c r="J32" s="634"/>
      <c r="K32" s="634"/>
      <c r="L32" s="634"/>
      <c r="M32" s="634"/>
      <c r="N32" s="634"/>
    </row>
    <row r="33" spans="1:14" ht="10" customHeight="1" x14ac:dyDescent="0.2">
      <c r="A33" s="53"/>
      <c r="B33" s="53"/>
      <c r="C33" s="53"/>
      <c r="D33" s="53"/>
      <c r="E33" s="53"/>
      <c r="F33" s="53"/>
      <c r="G33" s="53"/>
      <c r="H33" s="53"/>
      <c r="I33" s="53"/>
      <c r="J33" s="53"/>
      <c r="K33" s="53"/>
      <c r="L33" s="53"/>
      <c r="M33" s="53"/>
      <c r="N33" s="53"/>
    </row>
    <row r="34" spans="1:14" ht="20.149999999999999" customHeight="1" x14ac:dyDescent="0.2">
      <c r="A34" s="632" t="s">
        <v>152</v>
      </c>
      <c r="B34" s="632"/>
      <c r="C34" s="632"/>
      <c r="D34" s="632"/>
      <c r="E34" s="632"/>
      <c r="F34" s="632"/>
      <c r="G34" s="632"/>
      <c r="H34" s="632"/>
      <c r="I34" s="632"/>
      <c r="J34" s="632"/>
      <c r="K34" s="53"/>
      <c r="L34" s="53"/>
      <c r="M34" s="53"/>
      <c r="N34" s="53"/>
    </row>
    <row r="35" spans="1:14" ht="30" customHeight="1" x14ac:dyDescent="0.2">
      <c r="A35" s="626" t="s">
        <v>149</v>
      </c>
      <c r="B35" s="626"/>
      <c r="C35" s="629"/>
      <c r="D35" s="53"/>
      <c r="E35" s="626" t="s">
        <v>154</v>
      </c>
      <c r="F35" s="626"/>
      <c r="G35" s="629"/>
      <c r="H35" s="53"/>
      <c r="I35" s="53"/>
      <c r="J35" s="53"/>
      <c r="K35" s="53"/>
      <c r="L35" s="53"/>
      <c r="M35" s="53"/>
      <c r="N35" s="53"/>
    </row>
    <row r="36" spans="1:14" ht="5.15" customHeight="1" thickBot="1" x14ac:dyDescent="0.25">
      <c r="A36" s="53"/>
      <c r="B36" s="53"/>
      <c r="C36" s="53"/>
      <c r="D36" s="53"/>
      <c r="E36" s="53"/>
      <c r="F36" s="53"/>
      <c r="G36" s="53"/>
      <c r="H36" s="53"/>
      <c r="I36" s="53"/>
      <c r="J36" s="53"/>
      <c r="K36" s="53"/>
      <c r="L36" s="53"/>
      <c r="M36" s="53"/>
      <c r="N36" s="53"/>
    </row>
    <row r="37" spans="1:14" ht="28" customHeight="1" thickBot="1" x14ac:dyDescent="0.25">
      <c r="A37" s="624"/>
      <c r="B37" s="625"/>
      <c r="C37" s="57" t="s">
        <v>158</v>
      </c>
      <c r="D37" s="60" t="s">
        <v>153</v>
      </c>
      <c r="E37" s="630"/>
      <c r="F37" s="631"/>
      <c r="G37" s="66" t="s">
        <v>158</v>
      </c>
      <c r="H37" s="53"/>
      <c r="I37" s="53"/>
      <c r="J37" s="53"/>
      <c r="K37" s="53"/>
      <c r="L37" s="53"/>
      <c r="M37" s="53"/>
      <c r="N37" s="53"/>
    </row>
    <row r="38" spans="1:14" ht="10" customHeight="1" x14ac:dyDescent="0.2">
      <c r="A38" s="53"/>
      <c r="B38" s="53"/>
      <c r="C38" s="53"/>
      <c r="D38" s="53"/>
      <c r="E38" s="53"/>
      <c r="F38" s="53"/>
      <c r="G38" s="53"/>
      <c r="H38" s="53"/>
      <c r="I38" s="53"/>
      <c r="J38" s="53"/>
      <c r="K38" s="53"/>
      <c r="L38" s="53"/>
      <c r="M38" s="53"/>
      <c r="N38" s="53"/>
    </row>
    <row r="39" spans="1:14" ht="20.149999999999999" customHeight="1" x14ac:dyDescent="0.2">
      <c r="A39" s="632" t="s">
        <v>155</v>
      </c>
      <c r="B39" s="632"/>
      <c r="C39" s="632"/>
      <c r="D39" s="632"/>
      <c r="E39" s="632"/>
      <c r="F39" s="632"/>
      <c r="G39" s="632"/>
      <c r="H39" s="632"/>
      <c r="I39" s="632"/>
      <c r="J39" s="632"/>
      <c r="K39" s="632"/>
      <c r="L39" s="53"/>
      <c r="M39" s="53"/>
      <c r="N39" s="53"/>
    </row>
    <row r="40" spans="1:14" ht="28" customHeight="1" x14ac:dyDescent="0.2">
      <c r="A40" s="626" t="s">
        <v>149</v>
      </c>
      <c r="B40" s="626"/>
      <c r="C40" s="629"/>
      <c r="D40" s="53"/>
      <c r="E40" s="626" t="s">
        <v>156</v>
      </c>
      <c r="F40" s="626"/>
      <c r="G40" s="629"/>
      <c r="H40" s="53"/>
      <c r="I40" s="53"/>
      <c r="J40" s="53"/>
      <c r="K40" s="53"/>
      <c r="L40" s="53"/>
      <c r="M40" s="53"/>
      <c r="N40" s="53"/>
    </row>
    <row r="41" spans="1:14" ht="5.15" customHeight="1" x14ac:dyDescent="0.2">
      <c r="A41" s="53"/>
      <c r="B41" s="53"/>
      <c r="C41" s="53"/>
      <c r="D41" s="53"/>
      <c r="E41" s="53"/>
      <c r="F41" s="53"/>
      <c r="G41" s="53"/>
      <c r="H41" s="53"/>
      <c r="I41" s="53"/>
      <c r="J41" s="53"/>
      <c r="K41" s="53"/>
      <c r="L41" s="53"/>
      <c r="M41" s="53"/>
      <c r="N41" s="53"/>
    </row>
    <row r="42" spans="1:14" ht="28" customHeight="1" x14ac:dyDescent="0.2">
      <c r="A42" s="624"/>
      <c r="B42" s="625"/>
      <c r="C42" s="57" t="s">
        <v>158</v>
      </c>
      <c r="D42" s="60" t="s">
        <v>153</v>
      </c>
      <c r="E42" s="624"/>
      <c r="F42" s="625"/>
      <c r="G42" s="57" t="s">
        <v>158</v>
      </c>
      <c r="H42" s="53"/>
      <c r="I42" s="53"/>
      <c r="J42" s="53"/>
      <c r="K42" s="53"/>
      <c r="L42" s="53"/>
      <c r="M42" s="53"/>
      <c r="N42" s="53"/>
    </row>
    <row r="43" spans="1:14" ht="10" customHeight="1" x14ac:dyDescent="0.2">
      <c r="A43" s="53"/>
      <c r="B43" s="53"/>
      <c r="C43" s="53"/>
      <c r="D43" s="53"/>
      <c r="E43" s="53"/>
      <c r="F43" s="53"/>
      <c r="G43" s="53"/>
      <c r="H43" s="53"/>
      <c r="I43" s="53"/>
      <c r="J43" s="53"/>
      <c r="K43" s="53"/>
      <c r="L43" s="53"/>
      <c r="M43" s="53"/>
      <c r="N43" s="53"/>
    </row>
    <row r="44" spans="1:14" ht="28" customHeight="1" x14ac:dyDescent="0.2">
      <c r="A44" s="626" t="s">
        <v>154</v>
      </c>
      <c r="B44" s="626"/>
      <c r="C44" s="629"/>
      <c r="D44" s="53"/>
      <c r="E44" s="626" t="s">
        <v>157</v>
      </c>
      <c r="F44" s="626"/>
      <c r="G44" s="629"/>
      <c r="H44" s="53"/>
      <c r="I44" s="53"/>
      <c r="J44" s="53"/>
      <c r="K44" s="53"/>
      <c r="L44" s="53"/>
      <c r="M44" s="53"/>
      <c r="N44" s="53"/>
    </row>
    <row r="45" spans="1:14" ht="5.15" customHeight="1" thickBot="1" x14ac:dyDescent="0.25">
      <c r="A45" s="53"/>
      <c r="B45" s="53"/>
      <c r="C45" s="53"/>
      <c r="D45" s="53"/>
      <c r="E45" s="53"/>
      <c r="F45" s="53"/>
      <c r="G45" s="53"/>
      <c r="H45" s="53"/>
      <c r="I45" s="53"/>
      <c r="J45" s="53"/>
      <c r="K45" s="53"/>
      <c r="L45" s="53"/>
      <c r="M45" s="53"/>
      <c r="N45" s="53"/>
    </row>
    <row r="46" spans="1:14" ht="28" customHeight="1" thickBot="1" x14ac:dyDescent="0.25">
      <c r="A46" s="630"/>
      <c r="B46" s="631"/>
      <c r="C46" s="66" t="s">
        <v>158</v>
      </c>
      <c r="D46" s="60" t="s">
        <v>144</v>
      </c>
      <c r="E46" s="624"/>
      <c r="F46" s="625"/>
      <c r="G46" s="57" t="s">
        <v>158</v>
      </c>
      <c r="H46" s="53"/>
      <c r="I46" s="53"/>
      <c r="J46" s="53"/>
      <c r="K46" s="53"/>
      <c r="L46" s="53"/>
      <c r="M46" s="53"/>
      <c r="N46" s="53"/>
    </row>
  </sheetData>
  <sheetProtection formatCells="0"/>
  <mergeCells count="40">
    <mergeCell ref="A1:I1"/>
    <mergeCell ref="A4:C4"/>
    <mergeCell ref="A6:B6"/>
    <mergeCell ref="H4:J4"/>
    <mergeCell ref="L4:N4"/>
    <mergeCell ref="H6:I6"/>
    <mergeCell ref="A9:N10"/>
    <mergeCell ref="A12:E12"/>
    <mergeCell ref="A13:C13"/>
    <mergeCell ref="D15:G15"/>
    <mergeCell ref="H13:J13"/>
    <mergeCell ref="L13:N13"/>
    <mergeCell ref="A35:C35"/>
    <mergeCell ref="E35:G35"/>
    <mergeCell ref="A37:B37"/>
    <mergeCell ref="E37:F37"/>
    <mergeCell ref="A17:N17"/>
    <mergeCell ref="A25:C25"/>
    <mergeCell ref="A31:N32"/>
    <mergeCell ref="A34:J34"/>
    <mergeCell ref="E27:F27"/>
    <mergeCell ref="E25:G25"/>
    <mergeCell ref="I25:J25"/>
    <mergeCell ref="A22:N23"/>
    <mergeCell ref="E42:F42"/>
    <mergeCell ref="E46:F46"/>
    <mergeCell ref="C7:H8"/>
    <mergeCell ref="L6:M6"/>
    <mergeCell ref="A15:B15"/>
    <mergeCell ref="H15:I15"/>
    <mergeCell ref="L15:M15"/>
    <mergeCell ref="A27:B27"/>
    <mergeCell ref="A40:C40"/>
    <mergeCell ref="E40:G40"/>
    <mergeCell ref="A44:C44"/>
    <mergeCell ref="E44:G44"/>
    <mergeCell ref="A42:B42"/>
    <mergeCell ref="A46:B46"/>
    <mergeCell ref="A39:K39"/>
    <mergeCell ref="A29:D29"/>
  </mergeCells>
  <phoneticPr fontId="4"/>
  <pageMargins left="0.70866141732283472" right="0.70866141732283472" top="0.74803149606299213" bottom="0.7480314960629921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9"/>
  <sheetViews>
    <sheetView view="pageBreakPreview" zoomScale="80" zoomScaleNormal="100" zoomScaleSheetLayoutView="80" workbookViewId="0">
      <selection activeCell="A42" sqref="A42"/>
    </sheetView>
  </sheetViews>
  <sheetFormatPr defaultColWidth="9" defaultRowHeight="13" x14ac:dyDescent="0.2"/>
  <cols>
    <col min="1" max="1" width="10.6328125" style="39" customWidth="1"/>
    <col min="2" max="3" width="9" style="39"/>
    <col min="4" max="4" width="4.6328125" style="39" customWidth="1"/>
    <col min="5" max="6" width="8.6328125" style="39" customWidth="1"/>
    <col min="7" max="7" width="9" style="39"/>
    <col min="8" max="8" width="3.36328125" style="39" bestFit="1" customWidth="1"/>
    <col min="9" max="9" width="1.6328125" style="39" customWidth="1"/>
    <col min="10" max="11" width="9" style="39"/>
    <col min="12" max="12" width="4.6328125" style="39" customWidth="1"/>
    <col min="13" max="13" width="1.6328125" style="39" customWidth="1"/>
    <col min="14" max="16384" width="9" style="39"/>
  </cols>
  <sheetData>
    <row r="1" spans="1:20" ht="25" customHeight="1" x14ac:dyDescent="0.2">
      <c r="A1" s="100" t="s">
        <v>77</v>
      </c>
      <c r="B1" s="42"/>
      <c r="C1" s="42"/>
      <c r="D1" s="42"/>
      <c r="E1" s="42"/>
      <c r="F1" s="42"/>
      <c r="G1" s="42"/>
      <c r="H1" s="42"/>
      <c r="I1" s="42"/>
      <c r="J1" s="42"/>
      <c r="K1" s="42"/>
      <c r="L1" s="42"/>
      <c r="M1" s="42"/>
      <c r="N1" s="40"/>
      <c r="O1" s="40"/>
      <c r="P1" s="40"/>
      <c r="Q1" s="40"/>
      <c r="R1" s="40"/>
      <c r="S1" s="40"/>
      <c r="T1" s="40"/>
    </row>
    <row r="2" spans="1:20" ht="5.15" customHeight="1" x14ac:dyDescent="0.2">
      <c r="A2" s="42"/>
      <c r="B2" s="42"/>
      <c r="C2" s="42"/>
      <c r="D2" s="42"/>
      <c r="E2" s="42"/>
      <c r="F2" s="42"/>
      <c r="G2" s="42"/>
      <c r="H2" s="42"/>
      <c r="I2" s="42"/>
      <c r="J2" s="42"/>
      <c r="K2" s="42"/>
      <c r="L2" s="42"/>
      <c r="M2" s="42"/>
      <c r="N2" s="40"/>
      <c r="O2" s="40"/>
      <c r="P2" s="40"/>
      <c r="Q2" s="40"/>
      <c r="R2" s="40"/>
      <c r="S2" s="40"/>
      <c r="T2" s="40"/>
    </row>
    <row r="3" spans="1:20" ht="20.149999999999999" customHeight="1" thickBot="1" x14ac:dyDescent="0.25">
      <c r="A3" s="657" t="s">
        <v>159</v>
      </c>
      <c r="B3" s="658"/>
      <c r="C3" s="658"/>
      <c r="D3" s="658"/>
      <c r="E3" s="658"/>
      <c r="F3" s="658"/>
      <c r="G3" s="658"/>
      <c r="H3" s="658"/>
      <c r="I3" s="658"/>
      <c r="J3" s="658"/>
      <c r="K3" s="658"/>
      <c r="L3" s="658"/>
      <c r="M3" s="76"/>
      <c r="N3" s="40"/>
      <c r="O3" s="40"/>
      <c r="P3" s="40"/>
      <c r="Q3" s="40"/>
      <c r="R3" s="40"/>
      <c r="S3" s="40"/>
      <c r="T3" s="40"/>
    </row>
    <row r="4" spans="1:20" ht="5.15" customHeight="1" thickBot="1" x14ac:dyDescent="0.25">
      <c r="A4" s="101"/>
      <c r="B4" s="101"/>
      <c r="C4" s="101"/>
      <c r="D4" s="101"/>
      <c r="E4" s="101"/>
      <c r="F4" s="101"/>
      <c r="G4" s="101"/>
      <c r="H4" s="101"/>
      <c r="I4" s="101"/>
      <c r="J4" s="101"/>
      <c r="K4" s="101"/>
      <c r="L4" s="101"/>
      <c r="M4" s="76"/>
      <c r="N4" s="40"/>
      <c r="O4" s="40"/>
      <c r="P4" s="40"/>
      <c r="Q4" s="40"/>
      <c r="R4" s="40"/>
      <c r="S4" s="40"/>
      <c r="T4" s="40"/>
    </row>
    <row r="5" spans="1:20" ht="30" customHeight="1" thickBot="1" x14ac:dyDescent="0.25">
      <c r="A5" s="67" t="s">
        <v>206</v>
      </c>
      <c r="B5" s="659" t="s">
        <v>208</v>
      </c>
      <c r="C5" s="602"/>
      <c r="D5" s="661" t="s">
        <v>80</v>
      </c>
      <c r="E5" s="602"/>
      <c r="F5" s="669"/>
      <c r="G5" s="670" t="s">
        <v>209</v>
      </c>
      <c r="H5" s="671"/>
      <c r="I5" s="661" t="s">
        <v>82</v>
      </c>
      <c r="J5" s="602"/>
      <c r="K5" s="602"/>
      <c r="L5" s="602"/>
      <c r="M5" s="662"/>
      <c r="N5" s="40"/>
      <c r="O5" s="40"/>
      <c r="P5" s="40"/>
      <c r="Q5" s="40"/>
      <c r="R5" s="40"/>
      <c r="S5" s="40"/>
      <c r="T5" s="40"/>
    </row>
    <row r="6" spans="1:20" ht="28" customHeight="1" x14ac:dyDescent="0.2">
      <c r="A6" s="663" t="s">
        <v>62</v>
      </c>
      <c r="B6" s="590" t="s">
        <v>83</v>
      </c>
      <c r="C6" s="660"/>
      <c r="D6" s="352" t="s">
        <v>160</v>
      </c>
      <c r="E6" s="667"/>
      <c r="F6" s="668"/>
      <c r="G6" s="164"/>
      <c r="H6" s="68" t="s">
        <v>68</v>
      </c>
      <c r="I6" s="655">
        <f>G6*0.4</f>
        <v>0</v>
      </c>
      <c r="J6" s="656"/>
      <c r="K6" s="656"/>
      <c r="L6" s="653" t="s">
        <v>226</v>
      </c>
      <c r="M6" s="654"/>
      <c r="N6" s="40"/>
      <c r="O6" s="40"/>
      <c r="P6" s="40"/>
      <c r="Q6" s="40"/>
      <c r="R6" s="40"/>
      <c r="S6" s="40"/>
      <c r="T6" s="40"/>
    </row>
    <row r="7" spans="1:20" ht="5.15" customHeight="1" thickBot="1" x14ac:dyDescent="0.25">
      <c r="A7" s="664"/>
      <c r="B7" s="69"/>
      <c r="C7" s="69"/>
      <c r="D7" s="69"/>
      <c r="E7" s="69"/>
      <c r="F7" s="69"/>
      <c r="G7" s="70"/>
      <c r="H7" s="71"/>
      <c r="I7" s="72"/>
      <c r="J7" s="73"/>
      <c r="K7" s="73"/>
      <c r="L7" s="74"/>
      <c r="M7" s="75"/>
      <c r="N7" s="40"/>
      <c r="O7" s="40"/>
      <c r="P7" s="40"/>
      <c r="Q7" s="40"/>
      <c r="R7" s="40"/>
      <c r="S7" s="40"/>
      <c r="T7" s="40"/>
    </row>
    <row r="8" spans="1:20" ht="28" customHeight="1" thickBot="1" x14ac:dyDescent="0.25">
      <c r="A8" s="664"/>
      <c r="B8" s="76"/>
      <c r="C8" s="76"/>
      <c r="D8" s="590" t="s">
        <v>85</v>
      </c>
      <c r="E8" s="590"/>
      <c r="F8" s="590"/>
      <c r="G8" s="59"/>
      <c r="H8" s="76"/>
      <c r="I8" s="77"/>
      <c r="J8" s="644">
        <f>I6</f>
        <v>0</v>
      </c>
      <c r="K8" s="645"/>
      <c r="L8" s="47" t="s">
        <v>226</v>
      </c>
      <c r="M8" s="78"/>
      <c r="N8" s="40"/>
      <c r="O8" s="40"/>
      <c r="P8" s="40"/>
      <c r="Q8" s="40"/>
      <c r="R8" s="40"/>
      <c r="S8" s="40"/>
      <c r="T8" s="40"/>
    </row>
    <row r="9" spans="1:20" ht="5.15" customHeight="1" thickBot="1" x14ac:dyDescent="0.25">
      <c r="A9" s="664"/>
      <c r="B9" s="76"/>
      <c r="C9" s="76"/>
      <c r="D9" s="76"/>
      <c r="E9" s="76"/>
      <c r="F9" s="76"/>
      <c r="G9" s="79"/>
      <c r="H9" s="76"/>
      <c r="I9" s="77"/>
      <c r="J9" s="77"/>
      <c r="K9" s="77"/>
      <c r="L9" s="76"/>
      <c r="M9" s="78"/>
      <c r="N9" s="40"/>
      <c r="O9" s="40"/>
      <c r="P9" s="40"/>
      <c r="Q9" s="40"/>
      <c r="R9" s="40"/>
      <c r="S9" s="40"/>
      <c r="T9" s="40"/>
    </row>
    <row r="10" spans="1:20" ht="28" customHeight="1" x14ac:dyDescent="0.2">
      <c r="A10" s="663" t="s">
        <v>207</v>
      </c>
      <c r="B10" s="653" t="s">
        <v>210</v>
      </c>
      <c r="C10" s="666"/>
      <c r="D10" s="352" t="s">
        <v>189</v>
      </c>
      <c r="E10" s="667"/>
      <c r="F10" s="668"/>
      <c r="G10" s="165"/>
      <c r="H10" s="80" t="s">
        <v>67</v>
      </c>
      <c r="I10" s="655">
        <f>G10*1</f>
        <v>0</v>
      </c>
      <c r="J10" s="656"/>
      <c r="K10" s="656"/>
      <c r="L10" s="653" t="s">
        <v>226</v>
      </c>
      <c r="M10" s="654"/>
      <c r="N10" s="40"/>
      <c r="O10" s="40"/>
      <c r="P10" s="40"/>
      <c r="Q10" s="40"/>
      <c r="R10" s="40"/>
      <c r="S10" s="40"/>
      <c r="T10" s="40"/>
    </row>
    <row r="11" spans="1:20" ht="5.15" customHeight="1" thickBot="1" x14ac:dyDescent="0.25">
      <c r="A11" s="664"/>
      <c r="B11" s="69"/>
      <c r="C11" s="69"/>
      <c r="D11" s="69"/>
      <c r="E11" s="69"/>
      <c r="F11" s="69"/>
      <c r="G11" s="70"/>
      <c r="H11" s="71"/>
      <c r="I11" s="72"/>
      <c r="J11" s="73"/>
      <c r="K11" s="73"/>
      <c r="L11" s="74"/>
      <c r="M11" s="75"/>
      <c r="N11" s="40"/>
      <c r="O11" s="40"/>
      <c r="P11" s="40"/>
      <c r="Q11" s="40"/>
      <c r="R11" s="40"/>
      <c r="S11" s="40"/>
      <c r="T11" s="40"/>
    </row>
    <row r="12" spans="1:20" ht="28" customHeight="1" thickBot="1" x14ac:dyDescent="0.25">
      <c r="A12" s="664"/>
      <c r="B12" s="76"/>
      <c r="C12" s="76"/>
      <c r="D12" s="590" t="s">
        <v>86</v>
      </c>
      <c r="E12" s="590"/>
      <c r="F12" s="590"/>
      <c r="G12" s="59"/>
      <c r="H12" s="76"/>
      <c r="I12" s="77"/>
      <c r="J12" s="644">
        <f>I10</f>
        <v>0</v>
      </c>
      <c r="K12" s="645"/>
      <c r="L12" s="47" t="s">
        <v>226</v>
      </c>
      <c r="M12" s="78"/>
      <c r="N12" s="40"/>
      <c r="O12" s="40"/>
      <c r="P12" s="40"/>
      <c r="Q12" s="40"/>
      <c r="R12" s="40"/>
      <c r="S12" s="40"/>
      <c r="T12" s="40"/>
    </row>
    <row r="13" spans="1:20" ht="5.15" customHeight="1" thickBot="1" x14ac:dyDescent="0.25">
      <c r="A13" s="665"/>
      <c r="B13" s="81"/>
      <c r="C13" s="81"/>
      <c r="D13" s="81"/>
      <c r="E13" s="81"/>
      <c r="F13" s="81"/>
      <c r="G13" s="82"/>
      <c r="H13" s="81"/>
      <c r="I13" s="83"/>
      <c r="J13" s="83"/>
      <c r="K13" s="83"/>
      <c r="L13" s="81"/>
      <c r="M13" s="84"/>
      <c r="N13" s="40"/>
      <c r="O13" s="40"/>
      <c r="P13" s="40"/>
      <c r="Q13" s="40"/>
      <c r="R13" s="40"/>
      <c r="S13" s="40"/>
      <c r="T13" s="40"/>
    </row>
    <row r="14" spans="1:20" ht="28" customHeight="1" x14ac:dyDescent="0.2">
      <c r="A14" s="664" t="s">
        <v>60</v>
      </c>
      <c r="B14" s="416" t="s">
        <v>211</v>
      </c>
      <c r="C14" s="677"/>
      <c r="D14" s="678" t="s">
        <v>190</v>
      </c>
      <c r="E14" s="679"/>
      <c r="F14" s="680"/>
      <c r="G14" s="164"/>
      <c r="H14" s="68" t="s">
        <v>67</v>
      </c>
      <c r="I14" s="651">
        <f>G14*4</f>
        <v>0</v>
      </c>
      <c r="J14" s="652"/>
      <c r="K14" s="652"/>
      <c r="L14" s="372" t="s">
        <v>226</v>
      </c>
      <c r="M14" s="373"/>
      <c r="N14" s="40"/>
      <c r="O14" s="40"/>
      <c r="P14" s="40"/>
      <c r="Q14" s="40"/>
      <c r="R14" s="40"/>
      <c r="S14" s="40"/>
      <c r="T14" s="40"/>
    </row>
    <row r="15" spans="1:20" ht="5.15" customHeight="1" thickBot="1" x14ac:dyDescent="0.25">
      <c r="A15" s="664"/>
      <c r="B15" s="69"/>
      <c r="C15" s="69"/>
      <c r="D15" s="69"/>
      <c r="E15" s="69"/>
      <c r="F15" s="69"/>
      <c r="G15" s="69"/>
      <c r="H15" s="71"/>
      <c r="I15" s="72"/>
      <c r="J15" s="73"/>
      <c r="K15" s="73"/>
      <c r="L15" s="74"/>
      <c r="M15" s="75"/>
      <c r="N15" s="40"/>
      <c r="O15" s="40"/>
      <c r="P15" s="40"/>
      <c r="Q15" s="40"/>
      <c r="R15" s="40"/>
      <c r="S15" s="40"/>
      <c r="T15" s="40"/>
    </row>
    <row r="16" spans="1:20" ht="28" customHeight="1" thickBot="1" x14ac:dyDescent="0.25">
      <c r="A16" s="664"/>
      <c r="B16" s="76"/>
      <c r="C16" s="76"/>
      <c r="D16" s="590" t="s">
        <v>87</v>
      </c>
      <c r="E16" s="590"/>
      <c r="F16" s="590"/>
      <c r="G16" s="87"/>
      <c r="H16" s="76"/>
      <c r="I16" s="77"/>
      <c r="J16" s="644">
        <f>I14</f>
        <v>0</v>
      </c>
      <c r="K16" s="645"/>
      <c r="L16" s="47" t="s">
        <v>226</v>
      </c>
      <c r="M16" s="78"/>
      <c r="N16" s="40"/>
      <c r="O16" s="40"/>
      <c r="P16" s="40"/>
      <c r="Q16" s="40"/>
      <c r="R16" s="40"/>
      <c r="S16" s="40"/>
      <c r="T16" s="40"/>
    </row>
    <row r="17" spans="1:20" ht="5.15" customHeight="1" thickBot="1" x14ac:dyDescent="0.25">
      <c r="A17" s="665"/>
      <c r="B17" s="76"/>
      <c r="C17" s="76"/>
      <c r="D17" s="88"/>
      <c r="E17" s="88"/>
      <c r="F17" s="88"/>
      <c r="G17" s="76"/>
      <c r="H17" s="76"/>
      <c r="I17" s="89"/>
      <c r="J17" s="89"/>
      <c r="K17" s="89"/>
      <c r="L17" s="88"/>
      <c r="M17" s="90"/>
      <c r="N17" s="40"/>
      <c r="O17" s="40"/>
      <c r="P17" s="40"/>
      <c r="Q17" s="40"/>
      <c r="R17" s="40"/>
      <c r="S17" s="40"/>
      <c r="T17" s="40"/>
    </row>
    <row r="18" spans="1:20" ht="28" customHeight="1" x14ac:dyDescent="0.2">
      <c r="A18" s="663" t="s">
        <v>59</v>
      </c>
      <c r="B18" s="653" t="s">
        <v>88</v>
      </c>
      <c r="C18" s="666"/>
      <c r="D18" s="352" t="s">
        <v>161</v>
      </c>
      <c r="E18" s="667"/>
      <c r="F18" s="668"/>
      <c r="G18" s="166"/>
      <c r="H18" s="91" t="s">
        <v>67</v>
      </c>
      <c r="I18" s="655">
        <f>G18*6</f>
        <v>0</v>
      </c>
      <c r="J18" s="656"/>
      <c r="K18" s="656"/>
      <c r="L18" s="653" t="s">
        <v>26</v>
      </c>
      <c r="M18" s="654"/>
      <c r="N18" s="40"/>
      <c r="O18" s="40"/>
      <c r="P18" s="40"/>
      <c r="Q18" s="40"/>
      <c r="R18" s="40"/>
      <c r="S18" s="40"/>
      <c r="T18" s="40"/>
    </row>
    <row r="19" spans="1:20" ht="28" customHeight="1" x14ac:dyDescent="0.2">
      <c r="A19" s="664"/>
      <c r="B19" s="674" t="s">
        <v>89</v>
      </c>
      <c r="C19" s="674"/>
      <c r="D19" s="350" t="s">
        <v>162</v>
      </c>
      <c r="E19" s="675"/>
      <c r="F19" s="676"/>
      <c r="G19" s="167"/>
      <c r="H19" s="92" t="s">
        <v>67</v>
      </c>
      <c r="I19" s="649">
        <f>G19*9</f>
        <v>0</v>
      </c>
      <c r="J19" s="650"/>
      <c r="K19" s="650"/>
      <c r="L19" s="371" t="s">
        <v>26</v>
      </c>
      <c r="M19" s="648"/>
      <c r="N19" s="40"/>
      <c r="O19" s="40"/>
      <c r="P19" s="40"/>
      <c r="Q19" s="40"/>
      <c r="R19" s="40"/>
      <c r="S19" s="40"/>
      <c r="T19" s="40"/>
    </row>
    <row r="20" spans="1:20" ht="28" customHeight="1" x14ac:dyDescent="0.2">
      <c r="A20" s="664"/>
      <c r="B20" s="674" t="s">
        <v>90</v>
      </c>
      <c r="C20" s="674"/>
      <c r="D20" s="678" t="s">
        <v>163</v>
      </c>
      <c r="E20" s="679"/>
      <c r="F20" s="680"/>
      <c r="G20" s="168"/>
      <c r="H20" s="92" t="s">
        <v>67</v>
      </c>
      <c r="I20" s="649">
        <f>G20*13</f>
        <v>0</v>
      </c>
      <c r="J20" s="650"/>
      <c r="K20" s="650"/>
      <c r="L20" s="371" t="s">
        <v>26</v>
      </c>
      <c r="M20" s="648"/>
      <c r="N20" s="40"/>
      <c r="O20" s="40"/>
      <c r="P20" s="40"/>
      <c r="Q20" s="40"/>
      <c r="R20" s="40"/>
      <c r="S20" s="40"/>
      <c r="T20" s="40"/>
    </row>
    <row r="21" spans="1:20" ht="28" customHeight="1" x14ac:dyDescent="0.2">
      <c r="A21" s="664"/>
      <c r="B21" s="674" t="s">
        <v>91</v>
      </c>
      <c r="C21" s="674"/>
      <c r="D21" s="400" t="s">
        <v>164</v>
      </c>
      <c r="E21" s="672"/>
      <c r="F21" s="673"/>
      <c r="G21" s="169"/>
      <c r="H21" s="92" t="s">
        <v>67</v>
      </c>
      <c r="I21" s="649">
        <f>G21*18</f>
        <v>0</v>
      </c>
      <c r="J21" s="650"/>
      <c r="K21" s="650"/>
      <c r="L21" s="371" t="s">
        <v>26</v>
      </c>
      <c r="M21" s="648"/>
      <c r="N21" s="40"/>
      <c r="O21" s="40"/>
      <c r="P21" s="40"/>
      <c r="Q21" s="40"/>
      <c r="R21" s="40"/>
      <c r="S21" s="40"/>
      <c r="T21" s="40"/>
    </row>
    <row r="22" spans="1:20" ht="28" customHeight="1" x14ac:dyDescent="0.2">
      <c r="A22" s="664"/>
      <c r="B22" s="674" t="s">
        <v>92</v>
      </c>
      <c r="C22" s="674"/>
      <c r="D22" s="400" t="s">
        <v>165</v>
      </c>
      <c r="E22" s="672"/>
      <c r="F22" s="673"/>
      <c r="G22" s="169"/>
      <c r="H22" s="92" t="s">
        <v>67</v>
      </c>
      <c r="I22" s="649">
        <f>G22*24</f>
        <v>0</v>
      </c>
      <c r="J22" s="650"/>
      <c r="K22" s="650"/>
      <c r="L22" s="371" t="s">
        <v>26</v>
      </c>
      <c r="M22" s="648"/>
      <c r="N22" s="40"/>
      <c r="O22" s="40"/>
      <c r="P22" s="40"/>
      <c r="Q22" s="40"/>
      <c r="R22" s="40"/>
      <c r="S22" s="40"/>
      <c r="T22" s="40"/>
    </row>
    <row r="23" spans="1:20" ht="28" customHeight="1" x14ac:dyDescent="0.2">
      <c r="A23" s="664"/>
      <c r="B23" s="674" t="s">
        <v>93</v>
      </c>
      <c r="C23" s="674"/>
      <c r="D23" s="400" t="s">
        <v>166</v>
      </c>
      <c r="E23" s="672"/>
      <c r="F23" s="673"/>
      <c r="G23" s="169"/>
      <c r="H23" s="92" t="s">
        <v>67</v>
      </c>
      <c r="I23" s="649">
        <f>G23*30</f>
        <v>0</v>
      </c>
      <c r="J23" s="650"/>
      <c r="K23" s="650"/>
      <c r="L23" s="371" t="s">
        <v>26</v>
      </c>
      <c r="M23" s="648"/>
      <c r="N23" s="40"/>
      <c r="O23" s="40"/>
      <c r="P23" s="40"/>
      <c r="Q23" s="40"/>
      <c r="R23" s="40"/>
      <c r="S23" s="40"/>
      <c r="T23" s="40"/>
    </row>
    <row r="24" spans="1:20" ht="28" customHeight="1" x14ac:dyDescent="0.2">
      <c r="A24" s="664"/>
      <c r="B24" s="674" t="s">
        <v>94</v>
      </c>
      <c r="C24" s="674"/>
      <c r="D24" s="400" t="s">
        <v>167</v>
      </c>
      <c r="E24" s="672"/>
      <c r="F24" s="673"/>
      <c r="G24" s="169"/>
      <c r="H24" s="92" t="s">
        <v>67</v>
      </c>
      <c r="I24" s="649">
        <f>G24*37</f>
        <v>0</v>
      </c>
      <c r="J24" s="650"/>
      <c r="K24" s="650"/>
      <c r="L24" s="371" t="s">
        <v>26</v>
      </c>
      <c r="M24" s="648"/>
      <c r="N24" s="40"/>
      <c r="O24" s="40"/>
      <c r="P24" s="40"/>
      <c r="Q24" s="40"/>
      <c r="R24" s="40"/>
      <c r="S24" s="40"/>
      <c r="T24" s="40"/>
    </row>
    <row r="25" spans="1:20" ht="28" customHeight="1" x14ac:dyDescent="0.2">
      <c r="A25" s="664"/>
      <c r="B25" s="674" t="s">
        <v>95</v>
      </c>
      <c r="C25" s="674"/>
      <c r="D25" s="400" t="s">
        <v>168</v>
      </c>
      <c r="E25" s="672"/>
      <c r="F25" s="673"/>
      <c r="G25" s="169"/>
      <c r="H25" s="92" t="s">
        <v>67</v>
      </c>
      <c r="I25" s="649">
        <f>G25*44</f>
        <v>0</v>
      </c>
      <c r="J25" s="650"/>
      <c r="K25" s="650"/>
      <c r="L25" s="371" t="s">
        <v>26</v>
      </c>
      <c r="M25" s="648"/>
      <c r="N25" s="40"/>
      <c r="O25" s="40"/>
      <c r="P25" s="40"/>
      <c r="Q25" s="40"/>
      <c r="R25" s="40"/>
      <c r="S25" s="40"/>
      <c r="T25" s="40"/>
    </row>
    <row r="26" spans="1:20" ht="28" customHeight="1" x14ac:dyDescent="0.2">
      <c r="A26" s="664"/>
      <c r="B26" s="674" t="s">
        <v>96</v>
      </c>
      <c r="C26" s="674"/>
      <c r="D26" s="400" t="s">
        <v>169</v>
      </c>
      <c r="E26" s="672"/>
      <c r="F26" s="673"/>
      <c r="G26" s="169"/>
      <c r="H26" s="92" t="s">
        <v>67</v>
      </c>
      <c r="I26" s="649">
        <f>G26*53</f>
        <v>0</v>
      </c>
      <c r="J26" s="650"/>
      <c r="K26" s="650"/>
      <c r="L26" s="371" t="s">
        <v>26</v>
      </c>
      <c r="M26" s="648"/>
      <c r="N26" s="40"/>
      <c r="O26" s="40"/>
      <c r="P26" s="40"/>
      <c r="Q26" s="40"/>
      <c r="R26" s="40"/>
      <c r="S26" s="40"/>
      <c r="T26" s="40"/>
    </row>
    <row r="27" spans="1:20" ht="28" customHeight="1" x14ac:dyDescent="0.2">
      <c r="A27" s="664"/>
      <c r="B27" s="674" t="s">
        <v>97</v>
      </c>
      <c r="C27" s="674"/>
      <c r="D27" s="400" t="s">
        <v>170</v>
      </c>
      <c r="E27" s="672"/>
      <c r="F27" s="673"/>
      <c r="G27" s="169"/>
      <c r="H27" s="92" t="s">
        <v>67</v>
      </c>
      <c r="I27" s="649">
        <f>G27*62</f>
        <v>0</v>
      </c>
      <c r="J27" s="650"/>
      <c r="K27" s="650"/>
      <c r="L27" s="371" t="s">
        <v>26</v>
      </c>
      <c r="M27" s="648"/>
      <c r="N27" s="40"/>
      <c r="O27" s="40"/>
      <c r="P27" s="40"/>
      <c r="Q27" s="40"/>
      <c r="R27" s="40"/>
      <c r="S27" s="40"/>
      <c r="T27" s="40"/>
    </row>
    <row r="28" spans="1:20" ht="28" customHeight="1" x14ac:dyDescent="0.2">
      <c r="A28" s="664"/>
      <c r="B28" s="674" t="s">
        <v>98</v>
      </c>
      <c r="C28" s="674"/>
      <c r="D28" s="400" t="s">
        <v>171</v>
      </c>
      <c r="E28" s="672"/>
      <c r="F28" s="673"/>
      <c r="G28" s="169"/>
      <c r="H28" s="92" t="s">
        <v>67</v>
      </c>
      <c r="I28" s="649">
        <f>G28*72</f>
        <v>0</v>
      </c>
      <c r="J28" s="650"/>
      <c r="K28" s="650"/>
      <c r="L28" s="371" t="s">
        <v>26</v>
      </c>
      <c r="M28" s="648"/>
      <c r="N28" s="40"/>
      <c r="O28" s="40"/>
      <c r="P28" s="40"/>
      <c r="Q28" s="40"/>
      <c r="R28" s="40"/>
      <c r="S28" s="40"/>
      <c r="T28" s="40"/>
    </row>
    <row r="29" spans="1:20" ht="28" customHeight="1" x14ac:dyDescent="0.2">
      <c r="A29" s="664"/>
      <c r="B29" s="674" t="s">
        <v>99</v>
      </c>
      <c r="C29" s="674"/>
      <c r="D29" s="400" t="s">
        <v>172</v>
      </c>
      <c r="E29" s="672"/>
      <c r="F29" s="673"/>
      <c r="G29" s="169"/>
      <c r="H29" s="92" t="s">
        <v>67</v>
      </c>
      <c r="I29" s="649">
        <f>G29*83</f>
        <v>0</v>
      </c>
      <c r="J29" s="650"/>
      <c r="K29" s="650"/>
      <c r="L29" s="371" t="s">
        <v>26</v>
      </c>
      <c r="M29" s="648"/>
      <c r="N29" s="40"/>
      <c r="O29" s="40"/>
      <c r="P29" s="40"/>
      <c r="Q29" s="40"/>
      <c r="R29" s="40"/>
      <c r="S29" s="40"/>
      <c r="T29" s="40"/>
    </row>
    <row r="30" spans="1:20" ht="28" customHeight="1" x14ac:dyDescent="0.2">
      <c r="A30" s="664"/>
      <c r="B30" s="161"/>
      <c r="C30" s="134" t="s">
        <v>248</v>
      </c>
      <c r="D30" s="642">
        <f>ROUND((B30*0.7)^2*3/4,0)</f>
        <v>0</v>
      </c>
      <c r="E30" s="643"/>
      <c r="F30" s="94" t="s">
        <v>26</v>
      </c>
      <c r="G30" s="167"/>
      <c r="H30" s="92" t="s">
        <v>67</v>
      </c>
      <c r="I30" s="649">
        <f>G30*D30</f>
        <v>0</v>
      </c>
      <c r="J30" s="650"/>
      <c r="K30" s="650"/>
      <c r="L30" s="371" t="s">
        <v>26</v>
      </c>
      <c r="M30" s="648"/>
      <c r="N30" s="40"/>
      <c r="O30" s="40"/>
      <c r="P30" s="40"/>
      <c r="Q30" s="40"/>
      <c r="R30" s="40"/>
      <c r="S30" s="40"/>
      <c r="T30" s="40"/>
    </row>
    <row r="31" spans="1:20" ht="28" customHeight="1" x14ac:dyDescent="0.2">
      <c r="A31" s="664"/>
      <c r="B31" s="162"/>
      <c r="C31" s="163" t="s">
        <v>248</v>
      </c>
      <c r="D31" s="642">
        <f>ROUNDDOWN((B31*0.7)^2*3/4,0)</f>
        <v>0</v>
      </c>
      <c r="E31" s="643"/>
      <c r="F31" s="94" t="s">
        <v>26</v>
      </c>
      <c r="G31" s="167"/>
      <c r="H31" s="92" t="s">
        <v>67</v>
      </c>
      <c r="I31" s="649">
        <f>G31*D31</f>
        <v>0</v>
      </c>
      <c r="J31" s="650"/>
      <c r="K31" s="650"/>
      <c r="L31" s="371" t="s">
        <v>26</v>
      </c>
      <c r="M31" s="648"/>
      <c r="N31" s="40"/>
      <c r="O31" s="40"/>
      <c r="P31" s="40"/>
      <c r="Q31" s="40"/>
      <c r="R31" s="40"/>
      <c r="S31" s="40"/>
      <c r="T31" s="40"/>
    </row>
    <row r="32" spans="1:20" ht="5.15" customHeight="1" thickBot="1" x14ac:dyDescent="0.25">
      <c r="A32" s="664"/>
      <c r="B32" s="96"/>
      <c r="C32" s="96"/>
      <c r="D32" s="76"/>
      <c r="E32" s="76"/>
      <c r="F32" s="76"/>
      <c r="G32" s="76"/>
      <c r="H32" s="76"/>
      <c r="I32" s="646"/>
      <c r="J32" s="646"/>
      <c r="K32" s="646"/>
      <c r="L32" s="76"/>
      <c r="M32" s="78"/>
      <c r="N32" s="40"/>
      <c r="O32" s="40"/>
      <c r="P32" s="40"/>
      <c r="Q32" s="40"/>
      <c r="R32" s="40"/>
      <c r="S32" s="40"/>
      <c r="T32" s="40"/>
    </row>
    <row r="33" spans="1:20" ht="28" customHeight="1" thickBot="1" x14ac:dyDescent="0.25">
      <c r="A33" s="664"/>
      <c r="B33" s="97"/>
      <c r="C33" s="97"/>
      <c r="D33" s="590" t="s">
        <v>103</v>
      </c>
      <c r="E33" s="590"/>
      <c r="F33" s="590"/>
      <c r="G33" s="98">
        <f>SUM(G18:G31)</f>
        <v>0</v>
      </c>
      <c r="H33" s="99" t="s">
        <v>67</v>
      </c>
      <c r="I33" s="645">
        <f>SUM(I18:K31)</f>
        <v>0</v>
      </c>
      <c r="J33" s="645"/>
      <c r="K33" s="645"/>
      <c r="L33" s="47" t="s">
        <v>26</v>
      </c>
      <c r="M33" s="78"/>
      <c r="N33" s="40"/>
      <c r="O33" s="40"/>
      <c r="P33" s="40"/>
      <c r="Q33" s="40"/>
      <c r="R33" s="40"/>
      <c r="S33" s="40"/>
      <c r="T33" s="40"/>
    </row>
    <row r="34" spans="1:20" ht="5.15" customHeight="1" thickBot="1" x14ac:dyDescent="0.25">
      <c r="A34" s="664"/>
      <c r="B34" s="76"/>
      <c r="C34" s="76"/>
      <c r="D34" s="76"/>
      <c r="E34" s="76"/>
      <c r="F34" s="76"/>
      <c r="G34" s="76"/>
      <c r="H34" s="76"/>
      <c r="I34" s="646"/>
      <c r="J34" s="646"/>
      <c r="K34" s="646"/>
      <c r="L34" s="76"/>
      <c r="M34" s="78"/>
      <c r="N34" s="40"/>
      <c r="O34" s="40"/>
      <c r="P34" s="40"/>
      <c r="Q34" s="40"/>
      <c r="R34" s="40"/>
      <c r="S34" s="40"/>
      <c r="T34" s="40"/>
    </row>
    <row r="35" spans="1:20" ht="5.15" customHeight="1" thickBot="1" x14ac:dyDescent="0.25">
      <c r="A35" s="102"/>
      <c r="B35" s="101"/>
      <c r="C35" s="101"/>
      <c r="D35" s="101"/>
      <c r="E35" s="101"/>
      <c r="F35" s="101"/>
      <c r="G35" s="101"/>
      <c r="H35" s="101"/>
      <c r="I35" s="647"/>
      <c r="J35" s="647"/>
      <c r="K35" s="647"/>
      <c r="L35" s="101"/>
      <c r="M35" s="103"/>
      <c r="N35" s="40"/>
      <c r="O35" s="40"/>
      <c r="P35" s="40"/>
      <c r="Q35" s="40"/>
      <c r="R35" s="40"/>
      <c r="S35" s="40"/>
      <c r="T35" s="40"/>
    </row>
    <row r="36" spans="1:20" ht="28" customHeight="1" thickBot="1" x14ac:dyDescent="0.25">
      <c r="A36" s="104"/>
      <c r="B36" s="76"/>
      <c r="C36" s="590" t="s">
        <v>104</v>
      </c>
      <c r="D36" s="590"/>
      <c r="E36" s="590"/>
      <c r="F36" s="590"/>
      <c r="G36" s="87"/>
      <c r="H36" s="76"/>
      <c r="I36" s="77"/>
      <c r="J36" s="644">
        <f>J8+J12+J16+I33</f>
        <v>0</v>
      </c>
      <c r="K36" s="645"/>
      <c r="L36" s="47" t="s">
        <v>233</v>
      </c>
      <c r="M36" s="78"/>
      <c r="N36" s="40"/>
      <c r="O36" s="40"/>
      <c r="P36" s="40"/>
      <c r="Q36" s="40"/>
      <c r="R36" s="40"/>
      <c r="S36" s="40"/>
      <c r="T36" s="40"/>
    </row>
    <row r="37" spans="1:20" ht="5.15" customHeight="1" thickBot="1" x14ac:dyDescent="0.25">
      <c r="A37" s="105"/>
      <c r="B37" s="81"/>
      <c r="C37" s="81"/>
      <c r="D37" s="81"/>
      <c r="E37" s="81"/>
      <c r="F37" s="81"/>
      <c r="G37" s="81"/>
      <c r="H37" s="81"/>
      <c r="I37" s="81"/>
      <c r="J37" s="81"/>
      <c r="K37" s="81"/>
      <c r="L37" s="81"/>
      <c r="M37" s="84"/>
      <c r="N37" s="40"/>
      <c r="O37" s="40"/>
      <c r="P37" s="40"/>
      <c r="Q37" s="40"/>
      <c r="R37" s="40"/>
      <c r="S37" s="40"/>
      <c r="T37" s="40"/>
    </row>
    <row r="38" spans="1:20" x14ac:dyDescent="0.2">
      <c r="A38" s="42"/>
      <c r="B38" s="42"/>
      <c r="C38" s="42"/>
      <c r="D38" s="42"/>
      <c r="E38" s="42"/>
      <c r="F38" s="42"/>
      <c r="G38" s="42"/>
      <c r="H38" s="42"/>
      <c r="I38" s="42"/>
      <c r="J38" s="42"/>
      <c r="K38" s="42"/>
      <c r="L38" s="42"/>
      <c r="M38" s="42"/>
      <c r="N38" s="40"/>
      <c r="O38" s="40"/>
      <c r="P38" s="40"/>
      <c r="Q38" s="40"/>
      <c r="R38" s="40"/>
      <c r="S38" s="40"/>
      <c r="T38" s="40"/>
    </row>
    <row r="39" spans="1:20" x14ac:dyDescent="0.2">
      <c r="A39" s="605" t="s">
        <v>283</v>
      </c>
      <c r="B39" s="605"/>
      <c r="C39" s="605"/>
      <c r="D39" s="605"/>
      <c r="E39" s="605"/>
      <c r="F39" s="605"/>
      <c r="G39" s="605"/>
      <c r="H39" s="605"/>
      <c r="I39" s="605"/>
      <c r="J39" s="605"/>
      <c r="K39" s="605"/>
      <c r="L39" s="605"/>
      <c r="M39" s="42"/>
      <c r="N39" s="40"/>
      <c r="O39" s="40"/>
      <c r="P39" s="40"/>
      <c r="Q39" s="40"/>
      <c r="R39" s="40"/>
      <c r="S39" s="40"/>
      <c r="T39" s="40"/>
    </row>
    <row r="40" spans="1:20" x14ac:dyDescent="0.2">
      <c r="A40" s="605" t="s">
        <v>173</v>
      </c>
      <c r="B40" s="605"/>
      <c r="C40" s="605"/>
      <c r="D40" s="605"/>
      <c r="E40" s="605"/>
      <c r="F40" s="605"/>
      <c r="G40" s="605"/>
      <c r="H40" s="605"/>
      <c r="I40" s="605"/>
      <c r="J40" s="605"/>
      <c r="K40" s="605"/>
      <c r="L40" s="605"/>
      <c r="M40" s="42"/>
      <c r="N40" s="40"/>
      <c r="O40" s="40"/>
      <c r="P40" s="40"/>
      <c r="Q40" s="40"/>
      <c r="R40" s="40"/>
      <c r="S40" s="40"/>
      <c r="T40" s="40"/>
    </row>
    <row r="41" spans="1:20" x14ac:dyDescent="0.2">
      <c r="A41" s="605" t="s">
        <v>284</v>
      </c>
      <c r="B41" s="605"/>
      <c r="C41" s="605"/>
      <c r="D41" s="42"/>
      <c r="E41" s="42"/>
      <c r="F41" s="42"/>
      <c r="G41" s="42"/>
      <c r="H41" s="42"/>
      <c r="I41" s="42"/>
      <c r="J41" s="42"/>
      <c r="K41" s="42"/>
      <c r="L41" s="42"/>
      <c r="M41" s="42"/>
      <c r="N41" s="40"/>
      <c r="O41" s="40"/>
      <c r="P41" s="40"/>
      <c r="Q41" s="40"/>
      <c r="R41" s="40"/>
      <c r="S41" s="40"/>
      <c r="T41" s="40"/>
    </row>
    <row r="42" spans="1:20" x14ac:dyDescent="0.2">
      <c r="A42" s="40"/>
      <c r="B42" s="40"/>
      <c r="C42" s="40"/>
      <c r="D42" s="40"/>
      <c r="E42" s="40"/>
      <c r="F42" s="40"/>
      <c r="G42" s="40"/>
      <c r="H42" s="40"/>
      <c r="I42" s="40"/>
      <c r="J42" s="40"/>
      <c r="K42" s="40"/>
      <c r="L42" s="40"/>
      <c r="M42" s="40"/>
      <c r="N42" s="40"/>
      <c r="O42" s="40"/>
      <c r="P42" s="40"/>
      <c r="Q42" s="40"/>
      <c r="R42" s="40"/>
      <c r="S42" s="40"/>
      <c r="T42" s="40"/>
    </row>
    <row r="43" spans="1:20" x14ac:dyDescent="0.2">
      <c r="A43" s="40"/>
      <c r="B43" s="40"/>
      <c r="C43" s="40"/>
      <c r="D43" s="40"/>
      <c r="E43" s="40"/>
      <c r="F43" s="40"/>
      <c r="G43" s="40"/>
      <c r="H43" s="40"/>
      <c r="I43" s="40"/>
      <c r="J43" s="40"/>
      <c r="K43" s="40"/>
      <c r="L43" s="40"/>
      <c r="M43" s="40"/>
      <c r="N43" s="40"/>
      <c r="O43" s="40"/>
      <c r="P43" s="40"/>
      <c r="Q43" s="40"/>
      <c r="R43" s="40"/>
      <c r="S43" s="40"/>
      <c r="T43" s="40"/>
    </row>
    <row r="44" spans="1:20" x14ac:dyDescent="0.2">
      <c r="A44" s="40"/>
      <c r="B44" s="40"/>
      <c r="C44" s="40"/>
      <c r="D44" s="40"/>
      <c r="E44" s="40"/>
      <c r="F44" s="40"/>
      <c r="G44" s="40"/>
      <c r="H44" s="40"/>
      <c r="I44" s="40"/>
      <c r="J44" s="40"/>
      <c r="K44" s="40"/>
      <c r="L44" s="40"/>
      <c r="M44" s="40"/>
      <c r="N44" s="40"/>
      <c r="O44" s="40"/>
      <c r="P44" s="40"/>
      <c r="Q44" s="40"/>
      <c r="R44" s="40"/>
      <c r="S44" s="40"/>
      <c r="T44" s="40"/>
    </row>
    <row r="45" spans="1:20" x14ac:dyDescent="0.2">
      <c r="A45" s="40"/>
      <c r="B45" s="40"/>
      <c r="C45" s="40"/>
      <c r="D45" s="40"/>
      <c r="E45" s="40"/>
      <c r="F45" s="40"/>
      <c r="G45" s="40"/>
      <c r="H45" s="40"/>
      <c r="I45" s="40"/>
      <c r="J45" s="40"/>
      <c r="K45" s="40"/>
      <c r="L45" s="40"/>
      <c r="M45" s="40"/>
      <c r="N45" s="40"/>
      <c r="O45" s="40"/>
      <c r="P45" s="40"/>
      <c r="Q45" s="40"/>
      <c r="R45" s="40"/>
      <c r="S45" s="40"/>
      <c r="T45" s="40"/>
    </row>
    <row r="46" spans="1:20" x14ac:dyDescent="0.2">
      <c r="A46" s="40"/>
      <c r="B46" s="40"/>
      <c r="C46" s="40"/>
      <c r="D46" s="40"/>
      <c r="E46" s="40"/>
      <c r="F46" s="40"/>
      <c r="G46" s="40"/>
      <c r="H46" s="40"/>
      <c r="I46" s="40"/>
      <c r="J46" s="40"/>
      <c r="K46" s="40"/>
      <c r="L46" s="40"/>
      <c r="M46" s="40"/>
      <c r="N46" s="40"/>
      <c r="O46" s="40"/>
      <c r="P46" s="40"/>
      <c r="Q46" s="40"/>
      <c r="R46" s="40"/>
      <c r="S46" s="40"/>
      <c r="T46" s="40"/>
    </row>
    <row r="47" spans="1:20" x14ac:dyDescent="0.2">
      <c r="A47" s="40"/>
      <c r="B47" s="40"/>
      <c r="C47" s="40"/>
      <c r="D47" s="40"/>
      <c r="E47" s="40"/>
      <c r="F47" s="40"/>
      <c r="G47" s="40"/>
      <c r="H47" s="40"/>
      <c r="I47" s="40"/>
      <c r="J47" s="40"/>
      <c r="K47" s="40"/>
      <c r="L47" s="40"/>
      <c r="M47" s="40"/>
      <c r="N47" s="40"/>
      <c r="O47" s="40"/>
      <c r="P47" s="40"/>
      <c r="Q47" s="40"/>
      <c r="R47" s="40"/>
      <c r="S47" s="40"/>
      <c r="T47" s="40"/>
    </row>
    <row r="48" spans="1:20" x14ac:dyDescent="0.2">
      <c r="A48" s="40"/>
      <c r="B48" s="40"/>
      <c r="C48" s="40"/>
      <c r="D48" s="40"/>
      <c r="E48" s="40"/>
      <c r="F48" s="40"/>
      <c r="G48" s="40"/>
      <c r="H48" s="40"/>
      <c r="I48" s="40"/>
      <c r="J48" s="40"/>
      <c r="K48" s="40"/>
      <c r="L48" s="40"/>
      <c r="M48" s="40"/>
      <c r="N48" s="40"/>
      <c r="O48" s="40"/>
      <c r="P48" s="40"/>
      <c r="Q48" s="40"/>
      <c r="R48" s="40"/>
      <c r="S48" s="40"/>
      <c r="T48" s="40"/>
    </row>
    <row r="49" spans="1:20" x14ac:dyDescent="0.2">
      <c r="A49" s="40"/>
      <c r="B49" s="40"/>
      <c r="C49" s="40"/>
      <c r="D49" s="40"/>
      <c r="E49" s="40"/>
      <c r="F49" s="40"/>
      <c r="G49" s="40"/>
      <c r="H49" s="40"/>
      <c r="I49" s="40"/>
      <c r="J49" s="40"/>
      <c r="K49" s="40"/>
      <c r="L49" s="40"/>
      <c r="M49" s="40"/>
      <c r="N49" s="40"/>
      <c r="O49" s="40"/>
      <c r="P49" s="40"/>
      <c r="Q49" s="40"/>
      <c r="R49" s="40"/>
      <c r="S49" s="40"/>
      <c r="T49" s="40"/>
    </row>
    <row r="50" spans="1:20" x14ac:dyDescent="0.2">
      <c r="A50" s="40"/>
      <c r="B50" s="40"/>
      <c r="C50" s="40"/>
      <c r="D50" s="40"/>
      <c r="E50" s="40"/>
      <c r="F50" s="40"/>
      <c r="G50" s="40"/>
      <c r="H50" s="40"/>
      <c r="I50" s="40"/>
      <c r="J50" s="40"/>
      <c r="K50" s="40"/>
      <c r="L50" s="40"/>
      <c r="M50" s="40"/>
      <c r="N50" s="40"/>
      <c r="O50" s="40"/>
      <c r="P50" s="40"/>
      <c r="Q50" s="40"/>
      <c r="R50" s="40"/>
      <c r="S50" s="40"/>
      <c r="T50" s="40"/>
    </row>
    <row r="51" spans="1:20" x14ac:dyDescent="0.2">
      <c r="A51" s="40"/>
      <c r="B51" s="40"/>
      <c r="C51" s="40"/>
      <c r="D51" s="40"/>
      <c r="E51" s="40"/>
      <c r="F51" s="40"/>
      <c r="G51" s="40"/>
      <c r="H51" s="40"/>
      <c r="I51" s="40"/>
      <c r="J51" s="40"/>
      <c r="K51" s="40"/>
      <c r="L51" s="40"/>
      <c r="M51" s="40"/>
      <c r="N51" s="40"/>
      <c r="O51" s="40"/>
      <c r="P51" s="40"/>
      <c r="Q51" s="40"/>
      <c r="R51" s="40"/>
      <c r="S51" s="40"/>
      <c r="T51" s="40"/>
    </row>
    <row r="52" spans="1:20" x14ac:dyDescent="0.2">
      <c r="A52" s="40"/>
      <c r="B52" s="40"/>
      <c r="C52" s="40"/>
      <c r="D52" s="40"/>
      <c r="E52" s="40"/>
      <c r="F52" s="40"/>
      <c r="G52" s="40"/>
      <c r="H52" s="40"/>
      <c r="I52" s="40"/>
      <c r="J52" s="40"/>
      <c r="K52" s="40"/>
      <c r="L52" s="40"/>
      <c r="M52" s="40"/>
      <c r="N52" s="40"/>
      <c r="O52" s="40"/>
      <c r="P52" s="40"/>
      <c r="Q52" s="40"/>
      <c r="R52" s="40"/>
      <c r="S52" s="40"/>
      <c r="T52" s="40"/>
    </row>
    <row r="53" spans="1:20" x14ac:dyDescent="0.2">
      <c r="A53" s="40"/>
      <c r="B53" s="40"/>
      <c r="C53" s="40"/>
      <c r="D53" s="40"/>
      <c r="E53" s="40"/>
      <c r="F53" s="40"/>
      <c r="G53" s="40"/>
      <c r="H53" s="40"/>
      <c r="I53" s="40"/>
      <c r="J53" s="40"/>
      <c r="K53" s="40"/>
      <c r="L53" s="40"/>
      <c r="M53" s="40"/>
      <c r="N53" s="40"/>
      <c r="O53" s="40"/>
      <c r="P53" s="40"/>
      <c r="Q53" s="40"/>
      <c r="R53" s="40"/>
      <c r="S53" s="40"/>
      <c r="T53" s="40"/>
    </row>
    <row r="54" spans="1:20" x14ac:dyDescent="0.2">
      <c r="A54" s="40"/>
      <c r="B54" s="40"/>
      <c r="C54" s="40"/>
      <c r="D54" s="40"/>
      <c r="E54" s="40"/>
      <c r="F54" s="40"/>
      <c r="G54" s="40"/>
      <c r="H54" s="40"/>
      <c r="I54" s="40"/>
      <c r="J54" s="40"/>
      <c r="K54" s="40"/>
      <c r="L54" s="40"/>
      <c r="M54" s="40"/>
      <c r="N54" s="40"/>
      <c r="O54" s="40"/>
      <c r="P54" s="40"/>
      <c r="Q54" s="40"/>
      <c r="R54" s="40"/>
      <c r="S54" s="40"/>
      <c r="T54" s="40"/>
    </row>
    <row r="55" spans="1:20" x14ac:dyDescent="0.2">
      <c r="A55" s="40"/>
      <c r="B55" s="40"/>
      <c r="C55" s="40"/>
      <c r="D55" s="40"/>
      <c r="E55" s="40"/>
      <c r="F55" s="40"/>
      <c r="G55" s="40"/>
      <c r="H55" s="40"/>
      <c r="I55" s="40"/>
      <c r="J55" s="40"/>
      <c r="K55" s="40"/>
      <c r="L55" s="40"/>
      <c r="M55" s="40"/>
      <c r="N55" s="40"/>
      <c r="O55" s="40"/>
      <c r="P55" s="40"/>
      <c r="Q55" s="40"/>
      <c r="R55" s="40"/>
      <c r="S55" s="40"/>
      <c r="T55" s="40"/>
    </row>
    <row r="56" spans="1:20" x14ac:dyDescent="0.2">
      <c r="A56" s="40"/>
      <c r="B56" s="40"/>
      <c r="C56" s="40"/>
      <c r="D56" s="40"/>
      <c r="E56" s="40"/>
      <c r="F56" s="40"/>
      <c r="G56" s="40"/>
      <c r="H56" s="40"/>
      <c r="I56" s="40"/>
      <c r="J56" s="40"/>
      <c r="K56" s="40"/>
      <c r="L56" s="40"/>
      <c r="M56" s="40"/>
      <c r="N56" s="40"/>
      <c r="O56" s="40"/>
      <c r="P56" s="40"/>
      <c r="Q56" s="40"/>
      <c r="R56" s="40"/>
      <c r="S56" s="40"/>
      <c r="T56" s="40"/>
    </row>
    <row r="57" spans="1:20" x14ac:dyDescent="0.2">
      <c r="A57" s="40"/>
      <c r="B57" s="40"/>
      <c r="C57" s="40"/>
      <c r="D57" s="40"/>
      <c r="E57" s="40"/>
      <c r="F57" s="40"/>
      <c r="G57" s="40"/>
      <c r="H57" s="40"/>
      <c r="I57" s="40"/>
      <c r="J57" s="40"/>
      <c r="K57" s="40"/>
      <c r="L57" s="40"/>
      <c r="M57" s="40"/>
      <c r="N57" s="40"/>
      <c r="O57" s="40"/>
      <c r="P57" s="40"/>
      <c r="Q57" s="40"/>
      <c r="R57" s="40"/>
      <c r="S57" s="40"/>
      <c r="T57" s="40"/>
    </row>
    <row r="58" spans="1:20" x14ac:dyDescent="0.2">
      <c r="A58" s="40"/>
      <c r="B58" s="40"/>
      <c r="C58" s="40"/>
      <c r="D58" s="40"/>
      <c r="E58" s="40"/>
      <c r="F58" s="40"/>
      <c r="G58" s="40"/>
      <c r="H58" s="40"/>
      <c r="I58" s="40"/>
      <c r="J58" s="40"/>
      <c r="K58" s="40"/>
      <c r="L58" s="40"/>
      <c r="M58" s="40"/>
      <c r="N58" s="40"/>
      <c r="O58" s="40"/>
      <c r="P58" s="40"/>
      <c r="Q58" s="40"/>
      <c r="R58" s="40"/>
      <c r="S58" s="40"/>
      <c r="T58" s="40"/>
    </row>
    <row r="59" spans="1:20" x14ac:dyDescent="0.2">
      <c r="A59" s="40"/>
      <c r="B59" s="40"/>
      <c r="C59" s="40"/>
      <c r="D59" s="40"/>
      <c r="E59" s="40"/>
      <c r="F59" s="40"/>
      <c r="G59" s="40"/>
      <c r="H59" s="40"/>
      <c r="I59" s="40"/>
      <c r="J59" s="40"/>
      <c r="K59" s="40"/>
      <c r="L59" s="40"/>
      <c r="M59" s="40"/>
      <c r="N59" s="40"/>
      <c r="O59" s="40"/>
      <c r="P59" s="40"/>
      <c r="Q59" s="40"/>
      <c r="R59" s="40"/>
      <c r="S59" s="40"/>
      <c r="T59" s="40"/>
    </row>
    <row r="60" spans="1:20" x14ac:dyDescent="0.2">
      <c r="A60" s="40"/>
      <c r="B60" s="40"/>
      <c r="C60" s="40"/>
      <c r="D60" s="40"/>
      <c r="E60" s="40"/>
      <c r="F60" s="40"/>
      <c r="G60" s="40"/>
      <c r="H60" s="40"/>
      <c r="I60" s="40"/>
      <c r="J60" s="40"/>
      <c r="K60" s="40"/>
      <c r="L60" s="40"/>
      <c r="M60" s="40"/>
      <c r="N60" s="40"/>
      <c r="O60" s="40"/>
      <c r="P60" s="40"/>
      <c r="Q60" s="40"/>
      <c r="R60" s="40"/>
      <c r="S60" s="40"/>
      <c r="T60" s="40"/>
    </row>
    <row r="61" spans="1:20" x14ac:dyDescent="0.2">
      <c r="A61" s="40"/>
      <c r="B61" s="40"/>
      <c r="C61" s="40"/>
      <c r="D61" s="40"/>
      <c r="E61" s="40"/>
      <c r="F61" s="40"/>
      <c r="G61" s="40"/>
      <c r="H61" s="40"/>
      <c r="I61" s="40"/>
      <c r="J61" s="40"/>
      <c r="K61" s="40"/>
      <c r="L61" s="40"/>
      <c r="M61" s="40"/>
      <c r="N61" s="40"/>
      <c r="O61" s="40"/>
      <c r="P61" s="40"/>
      <c r="Q61" s="40"/>
      <c r="R61" s="40"/>
      <c r="S61" s="40"/>
      <c r="T61" s="40"/>
    </row>
    <row r="62" spans="1:20" x14ac:dyDescent="0.2">
      <c r="A62" s="40"/>
      <c r="B62" s="40"/>
      <c r="C62" s="40"/>
      <c r="D62" s="40"/>
      <c r="E62" s="40"/>
      <c r="F62" s="40"/>
      <c r="G62" s="40"/>
      <c r="H62" s="40"/>
      <c r="I62" s="40"/>
      <c r="J62" s="40"/>
      <c r="K62" s="40"/>
      <c r="L62" s="40"/>
      <c r="M62" s="40"/>
      <c r="N62" s="40"/>
      <c r="O62" s="40"/>
      <c r="P62" s="40"/>
      <c r="Q62" s="40"/>
      <c r="R62" s="40"/>
      <c r="S62" s="40"/>
      <c r="T62" s="40"/>
    </row>
    <row r="63" spans="1:20" x14ac:dyDescent="0.2">
      <c r="A63" s="40"/>
      <c r="B63" s="40"/>
      <c r="C63" s="40"/>
      <c r="D63" s="40"/>
      <c r="E63" s="40"/>
      <c r="F63" s="40"/>
      <c r="G63" s="40"/>
      <c r="H63" s="40"/>
      <c r="I63" s="40"/>
      <c r="J63" s="40"/>
      <c r="K63" s="40"/>
      <c r="L63" s="40"/>
      <c r="M63" s="40"/>
      <c r="N63" s="40"/>
      <c r="O63" s="40"/>
      <c r="P63" s="40"/>
      <c r="Q63" s="40"/>
      <c r="R63" s="40"/>
      <c r="S63" s="40"/>
      <c r="T63" s="40"/>
    </row>
    <row r="64" spans="1:20" x14ac:dyDescent="0.2">
      <c r="A64" s="40"/>
      <c r="B64" s="40"/>
      <c r="C64" s="40"/>
      <c r="D64" s="40"/>
      <c r="E64" s="40"/>
      <c r="F64" s="40"/>
      <c r="G64" s="40"/>
      <c r="H64" s="40"/>
      <c r="I64" s="40"/>
      <c r="J64" s="40"/>
      <c r="K64" s="40"/>
      <c r="L64" s="40"/>
      <c r="M64" s="40"/>
      <c r="N64" s="40"/>
      <c r="O64" s="40"/>
      <c r="P64" s="40"/>
      <c r="Q64" s="40"/>
      <c r="R64" s="40"/>
      <c r="S64" s="40"/>
      <c r="T64" s="40"/>
    </row>
    <row r="65" spans="1:20" x14ac:dyDescent="0.2">
      <c r="A65" s="40"/>
      <c r="B65" s="40"/>
      <c r="C65" s="40"/>
      <c r="D65" s="40"/>
      <c r="E65" s="40"/>
      <c r="F65" s="40"/>
      <c r="G65" s="40"/>
      <c r="H65" s="40"/>
      <c r="I65" s="40"/>
      <c r="J65" s="40"/>
      <c r="K65" s="40"/>
      <c r="L65" s="40"/>
      <c r="M65" s="40"/>
      <c r="N65" s="40"/>
      <c r="O65" s="40"/>
      <c r="P65" s="40"/>
      <c r="Q65" s="40"/>
      <c r="R65" s="40"/>
      <c r="S65" s="40"/>
      <c r="T65" s="40"/>
    </row>
    <row r="66" spans="1:20" x14ac:dyDescent="0.2">
      <c r="A66" s="40"/>
      <c r="B66" s="40"/>
      <c r="C66" s="40"/>
      <c r="D66" s="40"/>
      <c r="E66" s="40"/>
      <c r="F66" s="40"/>
      <c r="G66" s="40"/>
      <c r="H66" s="40"/>
      <c r="I66" s="40"/>
      <c r="J66" s="40"/>
      <c r="K66" s="40"/>
      <c r="L66" s="40"/>
      <c r="M66" s="40"/>
      <c r="N66" s="40"/>
      <c r="O66" s="40"/>
      <c r="P66" s="40"/>
      <c r="Q66" s="40"/>
      <c r="R66" s="40"/>
      <c r="S66" s="40"/>
      <c r="T66" s="40"/>
    </row>
    <row r="67" spans="1:20" x14ac:dyDescent="0.2">
      <c r="A67" s="40"/>
      <c r="B67" s="40"/>
      <c r="C67" s="40"/>
      <c r="D67" s="40"/>
      <c r="E67" s="40"/>
      <c r="F67" s="40"/>
      <c r="G67" s="40"/>
      <c r="H67" s="40"/>
      <c r="I67" s="40"/>
      <c r="J67" s="40"/>
      <c r="K67" s="40"/>
      <c r="L67" s="40"/>
      <c r="M67" s="40"/>
      <c r="N67" s="40"/>
      <c r="O67" s="40"/>
      <c r="P67" s="40"/>
      <c r="Q67" s="40"/>
      <c r="R67" s="40"/>
      <c r="S67" s="40"/>
      <c r="T67" s="40"/>
    </row>
    <row r="68" spans="1:20" x14ac:dyDescent="0.2">
      <c r="A68" s="40"/>
      <c r="B68" s="40"/>
      <c r="C68" s="40"/>
      <c r="D68" s="40"/>
      <c r="E68" s="40"/>
      <c r="F68" s="40"/>
      <c r="G68" s="40"/>
      <c r="H68" s="40"/>
      <c r="I68" s="40"/>
      <c r="J68" s="40"/>
      <c r="K68" s="40"/>
      <c r="L68" s="40"/>
      <c r="M68" s="40"/>
      <c r="N68" s="40"/>
      <c r="O68" s="40"/>
      <c r="P68" s="40"/>
      <c r="Q68" s="40"/>
      <c r="R68" s="40"/>
      <c r="S68" s="40"/>
      <c r="T68" s="40"/>
    </row>
    <row r="69" spans="1:20" x14ac:dyDescent="0.2">
      <c r="A69" s="40"/>
      <c r="B69" s="40"/>
      <c r="C69" s="40"/>
      <c r="D69" s="40"/>
      <c r="E69" s="40"/>
      <c r="F69" s="40"/>
      <c r="G69" s="40"/>
      <c r="H69" s="40"/>
      <c r="I69" s="40"/>
      <c r="J69" s="40"/>
      <c r="K69" s="40"/>
      <c r="L69" s="40"/>
      <c r="M69" s="40"/>
      <c r="N69" s="40"/>
      <c r="O69" s="40"/>
      <c r="P69" s="40"/>
      <c r="Q69" s="40"/>
      <c r="R69" s="40"/>
      <c r="S69" s="40"/>
      <c r="T69" s="40"/>
    </row>
    <row r="70" spans="1:20" x14ac:dyDescent="0.2">
      <c r="A70" s="40"/>
      <c r="B70" s="40"/>
      <c r="C70" s="40"/>
      <c r="D70" s="40"/>
      <c r="E70" s="40"/>
      <c r="F70" s="40"/>
      <c r="G70" s="40"/>
      <c r="H70" s="40"/>
      <c r="I70" s="40"/>
      <c r="J70" s="40"/>
      <c r="K70" s="40"/>
      <c r="L70" s="40"/>
      <c r="M70" s="40"/>
      <c r="N70" s="40"/>
      <c r="O70" s="40"/>
      <c r="P70" s="40"/>
      <c r="Q70" s="40"/>
      <c r="R70" s="40"/>
      <c r="S70" s="40"/>
      <c r="T70" s="40"/>
    </row>
    <row r="71" spans="1:20" x14ac:dyDescent="0.2">
      <c r="A71" s="40"/>
      <c r="B71" s="40"/>
      <c r="C71" s="40"/>
      <c r="D71" s="40"/>
      <c r="E71" s="40"/>
      <c r="F71" s="40"/>
      <c r="G71" s="40"/>
      <c r="H71" s="40"/>
      <c r="I71" s="40"/>
      <c r="J71" s="40"/>
      <c r="K71" s="40"/>
      <c r="L71" s="40"/>
      <c r="M71" s="40"/>
      <c r="N71" s="40"/>
      <c r="O71" s="40"/>
      <c r="P71" s="40"/>
      <c r="Q71" s="40"/>
      <c r="R71" s="40"/>
      <c r="S71" s="40"/>
      <c r="T71" s="40"/>
    </row>
    <row r="72" spans="1:20" x14ac:dyDescent="0.2">
      <c r="A72" s="40"/>
      <c r="B72" s="40"/>
      <c r="C72" s="40"/>
      <c r="D72" s="40"/>
      <c r="E72" s="40"/>
      <c r="F72" s="40"/>
      <c r="G72" s="40"/>
      <c r="H72" s="40"/>
      <c r="I72" s="40"/>
      <c r="J72" s="40"/>
      <c r="K72" s="40"/>
      <c r="L72" s="40"/>
      <c r="M72" s="40"/>
      <c r="N72" s="40"/>
      <c r="O72" s="40"/>
      <c r="P72" s="40"/>
      <c r="Q72" s="40"/>
      <c r="R72" s="40"/>
      <c r="S72" s="40"/>
      <c r="T72" s="40"/>
    </row>
    <row r="73" spans="1:20" x14ac:dyDescent="0.2">
      <c r="A73" s="40"/>
      <c r="B73" s="40"/>
      <c r="C73" s="40"/>
      <c r="D73" s="40"/>
      <c r="E73" s="40"/>
      <c r="F73" s="40"/>
      <c r="G73" s="40"/>
      <c r="H73" s="40"/>
      <c r="I73" s="40"/>
      <c r="J73" s="40"/>
      <c r="K73" s="40"/>
      <c r="L73" s="40"/>
      <c r="M73" s="40"/>
      <c r="N73" s="40"/>
      <c r="O73" s="40"/>
      <c r="P73" s="40"/>
      <c r="Q73" s="40"/>
      <c r="R73" s="40"/>
      <c r="S73" s="40"/>
      <c r="T73" s="40"/>
    </row>
    <row r="74" spans="1:20" x14ac:dyDescent="0.2">
      <c r="A74" s="40"/>
      <c r="B74" s="40"/>
      <c r="C74" s="40"/>
      <c r="D74" s="40"/>
      <c r="E74" s="40"/>
      <c r="F74" s="40"/>
      <c r="G74" s="40"/>
      <c r="H74" s="40"/>
      <c r="I74" s="40"/>
      <c r="J74" s="40"/>
      <c r="K74" s="40"/>
      <c r="L74" s="40"/>
      <c r="M74" s="40"/>
      <c r="N74" s="40"/>
      <c r="O74" s="40"/>
      <c r="P74" s="40"/>
      <c r="Q74" s="40"/>
      <c r="R74" s="40"/>
      <c r="S74" s="40"/>
      <c r="T74" s="40"/>
    </row>
    <row r="75" spans="1:20" x14ac:dyDescent="0.2">
      <c r="A75" s="40"/>
      <c r="B75" s="40"/>
      <c r="C75" s="40"/>
      <c r="D75" s="40"/>
      <c r="E75" s="40"/>
      <c r="F75" s="40"/>
      <c r="G75" s="40"/>
      <c r="H75" s="40"/>
      <c r="I75" s="40"/>
      <c r="J75" s="40"/>
      <c r="K75" s="40"/>
      <c r="L75" s="40"/>
      <c r="M75" s="40"/>
      <c r="N75" s="40"/>
      <c r="O75" s="40"/>
      <c r="P75" s="40"/>
      <c r="Q75" s="40"/>
      <c r="R75" s="40"/>
      <c r="S75" s="40"/>
      <c r="T75" s="40"/>
    </row>
    <row r="76" spans="1:20" x14ac:dyDescent="0.2">
      <c r="A76" s="40"/>
      <c r="B76" s="40"/>
      <c r="C76" s="40"/>
      <c r="D76" s="40"/>
      <c r="E76" s="40"/>
      <c r="F76" s="40"/>
      <c r="G76" s="40"/>
      <c r="H76" s="40"/>
      <c r="I76" s="40"/>
      <c r="J76" s="40"/>
      <c r="K76" s="40"/>
      <c r="L76" s="40"/>
      <c r="M76" s="40"/>
      <c r="N76" s="40"/>
      <c r="O76" s="40"/>
      <c r="P76" s="40"/>
      <c r="Q76" s="40"/>
      <c r="R76" s="40"/>
      <c r="S76" s="40"/>
      <c r="T76" s="40"/>
    </row>
    <row r="77" spans="1:20" x14ac:dyDescent="0.2">
      <c r="A77" s="40"/>
      <c r="B77" s="40"/>
      <c r="C77" s="40"/>
      <c r="D77" s="40"/>
      <c r="E77" s="40"/>
      <c r="F77" s="40"/>
      <c r="G77" s="40"/>
      <c r="H77" s="40"/>
      <c r="I77" s="40"/>
      <c r="J77" s="40"/>
      <c r="K77" s="40"/>
      <c r="L77" s="40"/>
      <c r="M77" s="40"/>
      <c r="N77" s="40"/>
      <c r="O77" s="40"/>
      <c r="P77" s="40"/>
      <c r="Q77" s="40"/>
      <c r="R77" s="40"/>
      <c r="S77" s="40"/>
      <c r="T77" s="40"/>
    </row>
    <row r="78" spans="1:20" x14ac:dyDescent="0.2">
      <c r="A78" s="40"/>
      <c r="B78" s="40"/>
      <c r="C78" s="40"/>
      <c r="D78" s="40"/>
      <c r="E78" s="40"/>
      <c r="F78" s="40"/>
      <c r="G78" s="40"/>
      <c r="H78" s="40"/>
      <c r="I78" s="40"/>
      <c r="J78" s="40"/>
      <c r="K78" s="40"/>
      <c r="L78" s="40"/>
      <c r="M78" s="40"/>
      <c r="N78" s="40"/>
      <c r="O78" s="40"/>
      <c r="P78" s="40"/>
      <c r="Q78" s="40"/>
      <c r="R78" s="40"/>
      <c r="S78" s="40"/>
      <c r="T78" s="40"/>
    </row>
    <row r="79" spans="1:20" x14ac:dyDescent="0.2">
      <c r="A79" s="40"/>
      <c r="B79" s="40"/>
      <c r="C79" s="40"/>
      <c r="D79" s="40"/>
      <c r="E79" s="40"/>
      <c r="F79" s="40"/>
      <c r="G79" s="40"/>
      <c r="H79" s="40"/>
      <c r="I79" s="40"/>
      <c r="J79" s="40"/>
      <c r="K79" s="40"/>
      <c r="L79" s="40"/>
      <c r="M79" s="40"/>
      <c r="N79" s="40"/>
      <c r="O79" s="40"/>
      <c r="P79" s="40"/>
      <c r="Q79" s="40"/>
      <c r="R79" s="40"/>
      <c r="S79" s="40"/>
      <c r="T79" s="40"/>
    </row>
    <row r="80" spans="1:20" x14ac:dyDescent="0.2">
      <c r="A80" s="40"/>
      <c r="B80" s="40"/>
      <c r="C80" s="40"/>
      <c r="D80" s="40"/>
      <c r="E80" s="40"/>
      <c r="F80" s="40"/>
      <c r="G80" s="40"/>
      <c r="H80" s="40"/>
      <c r="I80" s="40"/>
      <c r="J80" s="40"/>
      <c r="K80" s="40"/>
      <c r="L80" s="40"/>
      <c r="M80" s="40"/>
      <c r="N80" s="40"/>
      <c r="O80" s="40"/>
      <c r="P80" s="40"/>
      <c r="Q80" s="40"/>
      <c r="R80" s="40"/>
      <c r="S80" s="40"/>
      <c r="T80" s="40"/>
    </row>
    <row r="81" spans="1:20" x14ac:dyDescent="0.2">
      <c r="A81" s="40"/>
      <c r="B81" s="40"/>
      <c r="C81" s="40"/>
      <c r="D81" s="40"/>
      <c r="E81" s="40"/>
      <c r="F81" s="40"/>
      <c r="G81" s="40"/>
      <c r="H81" s="40"/>
      <c r="I81" s="40"/>
      <c r="J81" s="40"/>
      <c r="K81" s="40"/>
      <c r="L81" s="40"/>
      <c r="M81" s="40"/>
      <c r="N81" s="40"/>
      <c r="O81" s="40"/>
      <c r="P81" s="40"/>
      <c r="Q81" s="40"/>
      <c r="R81" s="40"/>
      <c r="S81" s="40"/>
      <c r="T81" s="40"/>
    </row>
    <row r="82" spans="1:20" x14ac:dyDescent="0.2">
      <c r="A82" s="40"/>
      <c r="B82" s="40"/>
      <c r="C82" s="40"/>
      <c r="D82" s="40"/>
      <c r="E82" s="40"/>
      <c r="F82" s="40"/>
      <c r="G82" s="40"/>
      <c r="H82" s="40"/>
      <c r="I82" s="40"/>
      <c r="J82" s="40"/>
      <c r="K82" s="40"/>
      <c r="L82" s="40"/>
      <c r="M82" s="40"/>
      <c r="N82" s="40"/>
      <c r="O82" s="40"/>
      <c r="P82" s="40"/>
      <c r="Q82" s="40"/>
      <c r="R82" s="40"/>
      <c r="S82" s="40"/>
      <c r="T82" s="40"/>
    </row>
    <row r="83" spans="1:20" x14ac:dyDescent="0.2">
      <c r="A83" s="40"/>
      <c r="B83" s="40"/>
      <c r="C83" s="40"/>
      <c r="D83" s="40"/>
      <c r="E83" s="40"/>
      <c r="F83" s="40"/>
      <c r="G83" s="40"/>
      <c r="H83" s="40"/>
      <c r="I83" s="40"/>
      <c r="J83" s="40"/>
      <c r="K83" s="40"/>
      <c r="L83" s="40"/>
      <c r="M83" s="40"/>
      <c r="N83" s="40"/>
      <c r="O83" s="40"/>
      <c r="P83" s="40"/>
      <c r="Q83" s="40"/>
      <c r="R83" s="40"/>
      <c r="S83" s="40"/>
      <c r="T83" s="40"/>
    </row>
    <row r="84" spans="1:20" x14ac:dyDescent="0.2">
      <c r="A84" s="40"/>
      <c r="B84" s="40"/>
      <c r="C84" s="40"/>
      <c r="D84" s="40"/>
      <c r="E84" s="40"/>
      <c r="F84" s="40"/>
      <c r="G84" s="40"/>
      <c r="H84" s="40"/>
      <c r="I84" s="40"/>
      <c r="J84" s="40"/>
      <c r="K84" s="40"/>
      <c r="L84" s="40"/>
      <c r="M84" s="40"/>
      <c r="N84" s="40"/>
      <c r="O84" s="40"/>
      <c r="P84" s="40"/>
      <c r="Q84" s="40"/>
      <c r="R84" s="40"/>
      <c r="S84" s="40"/>
      <c r="T84" s="40"/>
    </row>
    <row r="85" spans="1:20" x14ac:dyDescent="0.2">
      <c r="A85" s="40"/>
      <c r="B85" s="40"/>
      <c r="C85" s="40"/>
      <c r="D85" s="40"/>
      <c r="E85" s="40"/>
      <c r="F85" s="40"/>
      <c r="G85" s="40"/>
      <c r="H85" s="40"/>
      <c r="I85" s="40"/>
      <c r="J85" s="40"/>
      <c r="K85" s="40"/>
      <c r="L85" s="40"/>
      <c r="M85" s="40"/>
      <c r="N85" s="40"/>
      <c r="O85" s="40"/>
      <c r="P85" s="40"/>
      <c r="Q85" s="40"/>
      <c r="R85" s="40"/>
      <c r="S85" s="40"/>
      <c r="T85" s="40"/>
    </row>
    <row r="86" spans="1:20" x14ac:dyDescent="0.2">
      <c r="A86" s="40"/>
      <c r="B86" s="40"/>
      <c r="C86" s="40"/>
      <c r="D86" s="40"/>
      <c r="E86" s="40"/>
      <c r="F86" s="40"/>
      <c r="G86" s="40"/>
      <c r="H86" s="40"/>
      <c r="I86" s="40"/>
      <c r="J86" s="40"/>
      <c r="K86" s="40"/>
      <c r="L86" s="40"/>
      <c r="M86" s="40"/>
      <c r="N86" s="40"/>
      <c r="O86" s="40"/>
      <c r="P86" s="40"/>
      <c r="Q86" s="40"/>
      <c r="R86" s="40"/>
      <c r="S86" s="40"/>
      <c r="T86" s="40"/>
    </row>
    <row r="87" spans="1:20" x14ac:dyDescent="0.2">
      <c r="A87" s="40"/>
      <c r="B87" s="40"/>
      <c r="C87" s="40"/>
      <c r="D87" s="40"/>
      <c r="E87" s="40"/>
      <c r="F87" s="40"/>
      <c r="G87" s="40"/>
      <c r="H87" s="40"/>
      <c r="I87" s="40"/>
      <c r="J87" s="40"/>
      <c r="K87" s="40"/>
      <c r="L87" s="40"/>
      <c r="M87" s="40"/>
      <c r="N87" s="40"/>
      <c r="O87" s="40"/>
      <c r="P87" s="40"/>
      <c r="Q87" s="40"/>
      <c r="R87" s="40"/>
      <c r="S87" s="40"/>
      <c r="T87" s="40"/>
    </row>
    <row r="88" spans="1:20" x14ac:dyDescent="0.2">
      <c r="A88" s="40"/>
      <c r="B88" s="40"/>
      <c r="C88" s="40"/>
      <c r="D88" s="40"/>
      <c r="E88" s="40"/>
      <c r="F88" s="40"/>
      <c r="G88" s="40"/>
      <c r="H88" s="40"/>
      <c r="I88" s="40"/>
      <c r="J88" s="40"/>
      <c r="K88" s="40"/>
      <c r="L88" s="40"/>
      <c r="M88" s="40"/>
      <c r="N88" s="40"/>
      <c r="O88" s="40"/>
      <c r="P88" s="40"/>
      <c r="Q88" s="40"/>
      <c r="R88" s="40"/>
      <c r="S88" s="40"/>
      <c r="T88" s="40"/>
    </row>
    <row r="89" spans="1:20" x14ac:dyDescent="0.2">
      <c r="A89" s="40"/>
      <c r="B89" s="40"/>
      <c r="C89" s="40"/>
      <c r="D89" s="40"/>
      <c r="E89" s="40"/>
      <c r="F89" s="40"/>
      <c r="G89" s="40"/>
      <c r="H89" s="40"/>
      <c r="I89" s="40"/>
      <c r="J89" s="40"/>
      <c r="K89" s="40"/>
      <c r="L89" s="40"/>
      <c r="M89" s="40"/>
      <c r="N89" s="40"/>
      <c r="O89" s="40"/>
      <c r="P89" s="40"/>
      <c r="Q89" s="40"/>
      <c r="R89" s="40"/>
      <c r="S89" s="40"/>
      <c r="T89" s="40"/>
    </row>
    <row r="90" spans="1:20" x14ac:dyDescent="0.2">
      <c r="A90" s="40"/>
      <c r="B90" s="40"/>
      <c r="C90" s="40"/>
      <c r="D90" s="40"/>
      <c r="E90" s="40"/>
      <c r="F90" s="40"/>
      <c r="G90" s="40"/>
      <c r="H90" s="40"/>
      <c r="I90" s="40"/>
      <c r="J90" s="40"/>
      <c r="K90" s="40"/>
      <c r="L90" s="40"/>
      <c r="M90" s="40"/>
      <c r="N90" s="40"/>
      <c r="O90" s="40"/>
      <c r="P90" s="40"/>
      <c r="Q90" s="40"/>
      <c r="R90" s="40"/>
      <c r="S90" s="40"/>
      <c r="T90" s="40"/>
    </row>
    <row r="91" spans="1:20" x14ac:dyDescent="0.2">
      <c r="A91" s="40"/>
      <c r="B91" s="40"/>
      <c r="C91" s="40"/>
      <c r="D91" s="40"/>
      <c r="E91" s="40"/>
      <c r="F91" s="40"/>
      <c r="G91" s="40"/>
      <c r="H91" s="40"/>
      <c r="I91" s="40"/>
      <c r="J91" s="40"/>
      <c r="K91" s="40"/>
      <c r="L91" s="40"/>
      <c r="M91" s="40"/>
      <c r="N91" s="40"/>
      <c r="O91" s="40"/>
      <c r="P91" s="40"/>
      <c r="Q91" s="40"/>
      <c r="R91" s="40"/>
      <c r="S91" s="40"/>
      <c r="T91" s="40"/>
    </row>
    <row r="92" spans="1:20" x14ac:dyDescent="0.2">
      <c r="A92" s="40"/>
      <c r="B92" s="40"/>
      <c r="C92" s="40"/>
      <c r="D92" s="40"/>
      <c r="E92" s="40"/>
      <c r="F92" s="40"/>
      <c r="G92" s="40"/>
      <c r="H92" s="40"/>
      <c r="I92" s="40"/>
      <c r="J92" s="40"/>
      <c r="K92" s="40"/>
      <c r="L92" s="40"/>
      <c r="M92" s="40"/>
      <c r="N92" s="40"/>
      <c r="O92" s="40"/>
      <c r="P92" s="40"/>
      <c r="Q92" s="40"/>
      <c r="R92" s="40"/>
      <c r="S92" s="40"/>
      <c r="T92" s="40"/>
    </row>
    <row r="93" spans="1:20" x14ac:dyDescent="0.2">
      <c r="A93" s="40"/>
      <c r="B93" s="40"/>
      <c r="C93" s="40"/>
      <c r="D93" s="40"/>
      <c r="E93" s="40"/>
      <c r="F93" s="40"/>
      <c r="G93" s="40"/>
      <c r="H93" s="40"/>
      <c r="I93" s="40"/>
      <c r="J93" s="40"/>
      <c r="K93" s="40"/>
      <c r="L93" s="40"/>
      <c r="M93" s="40"/>
      <c r="N93" s="40"/>
      <c r="O93" s="40"/>
      <c r="P93" s="40"/>
      <c r="Q93" s="40"/>
      <c r="R93" s="40"/>
      <c r="S93" s="40"/>
      <c r="T93" s="40"/>
    </row>
    <row r="94" spans="1:20" x14ac:dyDescent="0.2">
      <c r="A94" s="40"/>
      <c r="B94" s="40"/>
      <c r="C94" s="40"/>
      <c r="D94" s="40"/>
      <c r="E94" s="40"/>
      <c r="F94" s="40"/>
      <c r="G94" s="40"/>
      <c r="H94" s="40"/>
      <c r="I94" s="40"/>
      <c r="J94" s="40"/>
      <c r="K94" s="40"/>
      <c r="L94" s="40"/>
      <c r="M94" s="40"/>
      <c r="N94" s="40"/>
      <c r="O94" s="40"/>
      <c r="P94" s="40"/>
      <c r="Q94" s="40"/>
      <c r="R94" s="40"/>
      <c r="S94" s="40"/>
      <c r="T94" s="40"/>
    </row>
    <row r="95" spans="1:20" x14ac:dyDescent="0.2">
      <c r="A95" s="40"/>
      <c r="B95" s="40"/>
      <c r="C95" s="40"/>
      <c r="D95" s="40"/>
      <c r="E95" s="40"/>
      <c r="F95" s="40"/>
      <c r="G95" s="40"/>
      <c r="H95" s="40"/>
      <c r="I95" s="40"/>
      <c r="J95" s="40"/>
      <c r="K95" s="40"/>
      <c r="L95" s="40"/>
      <c r="M95" s="40"/>
      <c r="N95" s="40"/>
      <c r="O95" s="40"/>
      <c r="P95" s="40"/>
      <c r="Q95" s="40"/>
      <c r="R95" s="40"/>
      <c r="S95" s="40"/>
      <c r="T95" s="40"/>
    </row>
    <row r="96" spans="1:20" x14ac:dyDescent="0.2">
      <c r="A96" s="40"/>
      <c r="B96" s="40"/>
      <c r="C96" s="40"/>
      <c r="D96" s="40"/>
      <c r="E96" s="40"/>
      <c r="F96" s="40"/>
      <c r="G96" s="40"/>
      <c r="H96" s="40"/>
      <c r="I96" s="40"/>
      <c r="J96" s="40"/>
      <c r="K96" s="40"/>
      <c r="L96" s="40"/>
      <c r="M96" s="40"/>
      <c r="N96" s="40"/>
      <c r="O96" s="40"/>
      <c r="P96" s="40"/>
      <c r="Q96" s="40"/>
      <c r="R96" s="40"/>
      <c r="S96" s="40"/>
      <c r="T96" s="40"/>
    </row>
    <row r="97" spans="1:20" x14ac:dyDescent="0.2">
      <c r="A97" s="40"/>
      <c r="B97" s="40"/>
      <c r="C97" s="40"/>
      <c r="D97" s="40"/>
      <c r="E97" s="40"/>
      <c r="F97" s="40"/>
      <c r="G97" s="40"/>
      <c r="H97" s="40"/>
      <c r="I97" s="40"/>
      <c r="J97" s="40"/>
      <c r="K97" s="40"/>
      <c r="L97" s="40"/>
      <c r="M97" s="40"/>
      <c r="N97" s="40"/>
      <c r="O97" s="40"/>
      <c r="P97" s="40"/>
      <c r="Q97" s="40"/>
      <c r="R97" s="40"/>
      <c r="S97" s="40"/>
      <c r="T97" s="40"/>
    </row>
    <row r="98" spans="1:20" x14ac:dyDescent="0.2">
      <c r="A98" s="40"/>
      <c r="B98" s="40"/>
      <c r="C98" s="40"/>
      <c r="D98" s="40"/>
      <c r="E98" s="40"/>
      <c r="F98" s="40"/>
      <c r="G98" s="40"/>
      <c r="H98" s="40"/>
      <c r="I98" s="40"/>
      <c r="J98" s="40"/>
      <c r="K98" s="40"/>
      <c r="L98" s="40"/>
      <c r="M98" s="40"/>
      <c r="N98" s="40"/>
      <c r="O98" s="40"/>
      <c r="P98" s="40"/>
      <c r="Q98" s="40"/>
      <c r="R98" s="40"/>
      <c r="S98" s="40"/>
      <c r="T98" s="40"/>
    </row>
    <row r="99" spans="1:20" x14ac:dyDescent="0.2">
      <c r="A99" s="40"/>
      <c r="B99" s="40"/>
      <c r="C99" s="40"/>
      <c r="D99" s="40"/>
      <c r="E99" s="40"/>
      <c r="F99" s="40"/>
      <c r="G99" s="40"/>
      <c r="H99" s="40"/>
      <c r="I99" s="40"/>
      <c r="J99" s="40"/>
      <c r="K99" s="40"/>
      <c r="L99" s="40"/>
      <c r="M99" s="40"/>
      <c r="N99" s="40"/>
      <c r="O99" s="40"/>
      <c r="P99" s="40"/>
      <c r="Q99" s="40"/>
      <c r="R99" s="40"/>
      <c r="S99" s="40"/>
      <c r="T99" s="40"/>
    </row>
    <row r="100" spans="1:20" x14ac:dyDescent="0.2">
      <c r="A100" s="40"/>
      <c r="B100" s="40"/>
      <c r="C100" s="40"/>
      <c r="D100" s="40"/>
      <c r="E100" s="40"/>
      <c r="F100" s="40"/>
      <c r="G100" s="40"/>
      <c r="H100" s="40"/>
      <c r="I100" s="40"/>
      <c r="J100" s="40"/>
      <c r="K100" s="40"/>
      <c r="L100" s="40"/>
      <c r="M100" s="40"/>
      <c r="N100" s="40"/>
      <c r="O100" s="40"/>
      <c r="P100" s="40"/>
      <c r="Q100" s="40"/>
      <c r="R100" s="40"/>
      <c r="S100" s="40"/>
      <c r="T100" s="40"/>
    </row>
    <row r="101" spans="1:20" x14ac:dyDescent="0.2">
      <c r="A101" s="40"/>
      <c r="B101" s="40"/>
      <c r="C101" s="40"/>
      <c r="D101" s="40"/>
      <c r="E101" s="40"/>
      <c r="F101" s="40"/>
      <c r="G101" s="40"/>
      <c r="H101" s="40"/>
      <c r="I101" s="40"/>
      <c r="J101" s="40"/>
      <c r="K101" s="40"/>
      <c r="L101" s="40"/>
      <c r="M101" s="40"/>
      <c r="N101" s="40"/>
      <c r="O101" s="40"/>
      <c r="P101" s="40"/>
      <c r="Q101" s="40"/>
      <c r="R101" s="40"/>
      <c r="S101" s="40"/>
      <c r="T101" s="40"/>
    </row>
    <row r="102" spans="1:20" x14ac:dyDescent="0.2">
      <c r="A102" s="40"/>
      <c r="B102" s="40"/>
      <c r="C102" s="40"/>
      <c r="D102" s="40"/>
      <c r="E102" s="40"/>
      <c r="F102" s="40"/>
      <c r="G102" s="40"/>
      <c r="H102" s="40"/>
      <c r="I102" s="40"/>
      <c r="J102" s="40"/>
      <c r="K102" s="40"/>
      <c r="L102" s="40"/>
      <c r="M102" s="40"/>
      <c r="N102" s="40"/>
      <c r="O102" s="40"/>
      <c r="P102" s="40"/>
      <c r="Q102" s="40"/>
      <c r="R102" s="40"/>
      <c r="S102" s="40"/>
      <c r="T102" s="40"/>
    </row>
    <row r="103" spans="1:20" x14ac:dyDescent="0.2">
      <c r="A103" s="40"/>
      <c r="B103" s="40"/>
      <c r="C103" s="40"/>
      <c r="D103" s="40"/>
      <c r="E103" s="40"/>
      <c r="F103" s="40"/>
      <c r="G103" s="40"/>
      <c r="H103" s="40"/>
      <c r="I103" s="40"/>
      <c r="J103" s="40"/>
      <c r="K103" s="40"/>
      <c r="L103" s="40"/>
      <c r="M103" s="40"/>
      <c r="N103" s="40"/>
      <c r="O103" s="40"/>
      <c r="P103" s="40"/>
      <c r="Q103" s="40"/>
      <c r="R103" s="40"/>
      <c r="S103" s="40"/>
      <c r="T103" s="40"/>
    </row>
    <row r="104" spans="1:20" x14ac:dyDescent="0.2">
      <c r="A104" s="40"/>
      <c r="B104" s="40"/>
      <c r="C104" s="40"/>
      <c r="D104" s="40"/>
      <c r="E104" s="40"/>
      <c r="F104" s="40"/>
      <c r="G104" s="40"/>
      <c r="H104" s="40"/>
      <c r="I104" s="40"/>
      <c r="J104" s="40"/>
      <c r="K104" s="40"/>
      <c r="L104" s="40"/>
      <c r="M104" s="40"/>
      <c r="N104" s="40"/>
      <c r="O104" s="40"/>
      <c r="P104" s="40"/>
      <c r="Q104" s="40"/>
      <c r="R104" s="40"/>
      <c r="S104" s="40"/>
      <c r="T104" s="40"/>
    </row>
    <row r="105" spans="1:20" x14ac:dyDescent="0.2">
      <c r="A105" s="40"/>
      <c r="B105" s="40"/>
      <c r="C105" s="40"/>
      <c r="D105" s="40"/>
      <c r="E105" s="40"/>
      <c r="F105" s="40"/>
      <c r="G105" s="40"/>
      <c r="H105" s="40"/>
      <c r="I105" s="40"/>
      <c r="J105" s="40"/>
      <c r="K105" s="40"/>
      <c r="L105" s="40"/>
      <c r="M105" s="40"/>
      <c r="N105" s="40"/>
      <c r="O105" s="40"/>
      <c r="P105" s="40"/>
      <c r="Q105" s="40"/>
      <c r="R105" s="40"/>
      <c r="S105" s="40"/>
      <c r="T105" s="40"/>
    </row>
    <row r="106" spans="1:20" x14ac:dyDescent="0.2">
      <c r="A106" s="40"/>
      <c r="B106" s="40"/>
      <c r="C106" s="40"/>
      <c r="D106" s="40"/>
      <c r="E106" s="40"/>
      <c r="F106" s="40"/>
      <c r="G106" s="40"/>
      <c r="H106" s="40"/>
      <c r="I106" s="40"/>
      <c r="J106" s="40"/>
      <c r="K106" s="40"/>
      <c r="L106" s="40"/>
      <c r="M106" s="40"/>
      <c r="N106" s="40"/>
      <c r="O106" s="40"/>
      <c r="P106" s="40"/>
      <c r="Q106" s="40"/>
      <c r="R106" s="40"/>
      <c r="S106" s="40"/>
      <c r="T106" s="40"/>
    </row>
    <row r="107" spans="1:20" x14ac:dyDescent="0.2">
      <c r="A107" s="40"/>
      <c r="B107" s="40"/>
      <c r="C107" s="40"/>
      <c r="D107" s="40"/>
      <c r="E107" s="40"/>
      <c r="F107" s="40"/>
      <c r="G107" s="40"/>
      <c r="H107" s="40"/>
      <c r="I107" s="40"/>
      <c r="J107" s="40"/>
      <c r="K107" s="40"/>
      <c r="L107" s="40"/>
      <c r="M107" s="40"/>
      <c r="N107" s="40"/>
      <c r="O107" s="40"/>
      <c r="P107" s="40"/>
      <c r="Q107" s="40"/>
      <c r="R107" s="40"/>
      <c r="S107" s="40"/>
      <c r="T107" s="40"/>
    </row>
    <row r="108" spans="1:20" x14ac:dyDescent="0.2">
      <c r="A108" s="40"/>
      <c r="B108" s="40"/>
      <c r="C108" s="40"/>
      <c r="D108" s="40"/>
      <c r="E108" s="40"/>
      <c r="F108" s="40"/>
      <c r="G108" s="40"/>
      <c r="H108" s="40"/>
      <c r="I108" s="40"/>
      <c r="J108" s="40"/>
      <c r="K108" s="40"/>
      <c r="L108" s="40"/>
      <c r="M108" s="40"/>
      <c r="N108" s="40"/>
      <c r="O108" s="40"/>
      <c r="P108" s="40"/>
      <c r="Q108" s="40"/>
      <c r="R108" s="40"/>
      <c r="S108" s="40"/>
      <c r="T108" s="40"/>
    </row>
    <row r="109" spans="1:20" x14ac:dyDescent="0.2">
      <c r="A109" s="40"/>
      <c r="B109" s="40"/>
      <c r="C109" s="40"/>
      <c r="D109" s="40"/>
      <c r="E109" s="40"/>
      <c r="F109" s="40"/>
      <c r="G109" s="40"/>
      <c r="H109" s="40"/>
      <c r="I109" s="40"/>
      <c r="J109" s="40"/>
      <c r="K109" s="40"/>
      <c r="L109" s="40"/>
      <c r="M109" s="40"/>
      <c r="N109" s="40"/>
      <c r="O109" s="40"/>
      <c r="P109" s="40"/>
      <c r="Q109" s="40"/>
      <c r="R109" s="40"/>
      <c r="S109" s="40"/>
      <c r="T109" s="40"/>
    </row>
    <row r="110" spans="1:20" x14ac:dyDescent="0.2">
      <c r="A110" s="40"/>
      <c r="B110" s="40"/>
      <c r="C110" s="40"/>
      <c r="D110" s="40"/>
      <c r="E110" s="40"/>
      <c r="F110" s="40"/>
      <c r="G110" s="40"/>
      <c r="H110" s="40"/>
      <c r="I110" s="40"/>
      <c r="J110" s="40"/>
      <c r="K110" s="40"/>
      <c r="L110" s="40"/>
      <c r="M110" s="40"/>
      <c r="N110" s="40"/>
      <c r="O110" s="40"/>
      <c r="P110" s="40"/>
      <c r="Q110" s="40"/>
      <c r="R110" s="40"/>
      <c r="S110" s="40"/>
      <c r="T110" s="40"/>
    </row>
    <row r="111" spans="1:20" x14ac:dyDescent="0.2">
      <c r="A111" s="40"/>
      <c r="B111" s="40"/>
      <c r="C111" s="40"/>
      <c r="D111" s="40"/>
      <c r="E111" s="40"/>
      <c r="F111" s="40"/>
      <c r="G111" s="40"/>
      <c r="H111" s="40"/>
      <c r="I111" s="40"/>
      <c r="J111" s="40"/>
      <c r="K111" s="40"/>
      <c r="L111" s="40"/>
      <c r="M111" s="40"/>
      <c r="N111" s="40"/>
      <c r="O111" s="40"/>
      <c r="P111" s="40"/>
      <c r="Q111" s="40"/>
      <c r="R111" s="40"/>
      <c r="S111" s="40"/>
      <c r="T111" s="40"/>
    </row>
    <row r="112" spans="1:20" x14ac:dyDescent="0.2">
      <c r="A112" s="40"/>
      <c r="B112" s="40"/>
      <c r="C112" s="40"/>
      <c r="D112" s="40"/>
      <c r="E112" s="40"/>
      <c r="F112" s="40"/>
      <c r="G112" s="40"/>
      <c r="H112" s="40"/>
      <c r="I112" s="40"/>
      <c r="J112" s="40"/>
      <c r="K112" s="40"/>
      <c r="L112" s="40"/>
      <c r="M112" s="40"/>
      <c r="N112" s="40"/>
      <c r="O112" s="40"/>
      <c r="P112" s="40"/>
      <c r="Q112" s="40"/>
      <c r="R112" s="40"/>
      <c r="S112" s="40"/>
      <c r="T112" s="40"/>
    </row>
    <row r="113" spans="1:20" x14ac:dyDescent="0.2">
      <c r="A113" s="40"/>
      <c r="B113" s="40"/>
      <c r="C113" s="40"/>
      <c r="D113" s="40"/>
      <c r="E113" s="40"/>
      <c r="F113" s="40"/>
      <c r="G113" s="40"/>
      <c r="H113" s="40"/>
      <c r="I113" s="40"/>
      <c r="J113" s="40"/>
      <c r="K113" s="40"/>
      <c r="L113" s="40"/>
      <c r="M113" s="40"/>
      <c r="N113" s="40"/>
      <c r="O113" s="40"/>
      <c r="P113" s="40"/>
      <c r="Q113" s="40"/>
      <c r="R113" s="40"/>
      <c r="S113" s="40"/>
      <c r="T113" s="40"/>
    </row>
    <row r="114" spans="1:20" x14ac:dyDescent="0.2">
      <c r="A114" s="40"/>
      <c r="B114" s="40"/>
      <c r="C114" s="40"/>
      <c r="D114" s="40"/>
      <c r="E114" s="40"/>
      <c r="F114" s="40"/>
      <c r="G114" s="40"/>
      <c r="H114" s="40"/>
      <c r="I114" s="40"/>
      <c r="J114" s="40"/>
      <c r="K114" s="40"/>
      <c r="L114" s="40"/>
      <c r="M114" s="40"/>
      <c r="N114" s="40"/>
      <c r="O114" s="40"/>
      <c r="P114" s="40"/>
      <c r="Q114" s="40"/>
      <c r="R114" s="40"/>
      <c r="S114" s="40"/>
      <c r="T114" s="40"/>
    </row>
    <row r="115" spans="1:20" x14ac:dyDescent="0.2">
      <c r="A115" s="40"/>
      <c r="B115" s="40"/>
      <c r="C115" s="40"/>
      <c r="D115" s="40"/>
      <c r="E115" s="40"/>
      <c r="F115" s="40"/>
      <c r="G115" s="40"/>
      <c r="H115" s="40"/>
      <c r="I115" s="40"/>
      <c r="J115" s="40"/>
      <c r="K115" s="40"/>
      <c r="L115" s="40"/>
      <c r="M115" s="40"/>
      <c r="N115" s="40"/>
      <c r="O115" s="40"/>
      <c r="P115" s="40"/>
      <c r="Q115" s="40"/>
      <c r="R115" s="40"/>
      <c r="S115" s="40"/>
      <c r="T115" s="40"/>
    </row>
    <row r="116" spans="1:20" x14ac:dyDescent="0.2">
      <c r="A116" s="40"/>
      <c r="B116" s="40"/>
      <c r="C116" s="40"/>
      <c r="D116" s="40"/>
      <c r="E116" s="40"/>
      <c r="F116" s="40"/>
      <c r="G116" s="40"/>
      <c r="H116" s="40"/>
      <c r="I116" s="40"/>
      <c r="J116" s="40"/>
      <c r="K116" s="40"/>
      <c r="L116" s="40"/>
      <c r="M116" s="40"/>
      <c r="N116" s="40"/>
      <c r="O116" s="40"/>
      <c r="P116" s="40"/>
      <c r="Q116" s="40"/>
      <c r="R116" s="40"/>
      <c r="S116" s="40"/>
      <c r="T116" s="40"/>
    </row>
    <row r="117" spans="1:20" x14ac:dyDescent="0.2">
      <c r="A117" s="40"/>
      <c r="B117" s="40"/>
      <c r="C117" s="40"/>
      <c r="D117" s="40"/>
      <c r="E117" s="40"/>
      <c r="F117" s="40"/>
      <c r="G117" s="40"/>
      <c r="H117" s="40"/>
      <c r="I117" s="40"/>
      <c r="J117" s="40"/>
      <c r="K117" s="40"/>
      <c r="L117" s="40"/>
      <c r="M117" s="40"/>
      <c r="N117" s="40"/>
      <c r="O117" s="40"/>
      <c r="P117" s="40"/>
      <c r="Q117" s="40"/>
      <c r="R117" s="40"/>
      <c r="S117" s="40"/>
      <c r="T117" s="40"/>
    </row>
    <row r="118" spans="1:20" x14ac:dyDescent="0.2">
      <c r="A118" s="40"/>
      <c r="B118" s="40"/>
      <c r="C118" s="40"/>
      <c r="D118" s="40"/>
      <c r="E118" s="40"/>
      <c r="F118" s="40"/>
      <c r="G118" s="40"/>
      <c r="H118" s="40"/>
      <c r="I118" s="40"/>
      <c r="J118" s="40"/>
      <c r="K118" s="40"/>
      <c r="L118" s="40"/>
      <c r="M118" s="40"/>
    </row>
    <row r="119" spans="1:20" x14ac:dyDescent="0.2">
      <c r="A119" s="40"/>
      <c r="B119" s="40"/>
      <c r="C119" s="40"/>
      <c r="D119" s="40"/>
      <c r="E119" s="40"/>
      <c r="F119" s="40"/>
      <c r="G119" s="40"/>
      <c r="H119" s="40"/>
      <c r="I119" s="40"/>
      <c r="J119" s="40"/>
      <c r="K119" s="40"/>
      <c r="L119" s="40"/>
      <c r="M119" s="40"/>
    </row>
    <row r="120" spans="1:20" x14ac:dyDescent="0.2">
      <c r="A120" s="40"/>
      <c r="B120" s="40"/>
      <c r="C120" s="40"/>
      <c r="D120" s="40"/>
      <c r="E120" s="40"/>
      <c r="F120" s="40"/>
      <c r="G120" s="40"/>
      <c r="H120" s="40"/>
      <c r="I120" s="40"/>
      <c r="J120" s="40"/>
      <c r="K120" s="40"/>
      <c r="L120" s="40"/>
      <c r="M120" s="40"/>
    </row>
    <row r="121" spans="1:20" x14ac:dyDescent="0.2">
      <c r="A121" s="40"/>
      <c r="B121" s="40"/>
      <c r="C121" s="40"/>
      <c r="D121" s="40"/>
      <c r="E121" s="40"/>
      <c r="F121" s="40"/>
      <c r="G121" s="40"/>
      <c r="H121" s="40"/>
      <c r="I121" s="40"/>
      <c r="J121" s="40"/>
      <c r="K121" s="40"/>
      <c r="L121" s="40"/>
      <c r="M121" s="40"/>
    </row>
    <row r="122" spans="1:20" x14ac:dyDescent="0.2">
      <c r="A122" s="40"/>
      <c r="B122" s="40"/>
      <c r="C122" s="40"/>
      <c r="D122" s="40"/>
      <c r="E122" s="40"/>
      <c r="F122" s="40"/>
      <c r="G122" s="40"/>
      <c r="H122" s="40"/>
      <c r="I122" s="40"/>
      <c r="J122" s="40"/>
      <c r="K122" s="40"/>
      <c r="L122" s="40"/>
      <c r="M122" s="40"/>
    </row>
    <row r="123" spans="1:20" x14ac:dyDescent="0.2">
      <c r="A123" s="40"/>
      <c r="B123" s="40"/>
      <c r="C123" s="40"/>
      <c r="D123" s="40"/>
      <c r="E123" s="40"/>
      <c r="F123" s="40"/>
      <c r="G123" s="40"/>
      <c r="H123" s="40"/>
      <c r="I123" s="40"/>
      <c r="J123" s="40"/>
      <c r="K123" s="40"/>
      <c r="L123" s="40"/>
      <c r="M123" s="40"/>
    </row>
    <row r="124" spans="1:20" x14ac:dyDescent="0.2">
      <c r="A124" s="40"/>
      <c r="B124" s="40"/>
      <c r="C124" s="40"/>
      <c r="D124" s="40"/>
      <c r="E124" s="40"/>
      <c r="F124" s="40"/>
      <c r="G124" s="40"/>
      <c r="H124" s="40"/>
      <c r="I124" s="40"/>
      <c r="J124" s="40"/>
      <c r="K124" s="40"/>
      <c r="L124" s="40"/>
      <c r="M124" s="40"/>
    </row>
    <row r="125" spans="1:20" x14ac:dyDescent="0.2">
      <c r="A125" s="40"/>
      <c r="B125" s="40"/>
      <c r="C125" s="40"/>
      <c r="D125" s="40"/>
      <c r="E125" s="40"/>
      <c r="F125" s="40"/>
      <c r="G125" s="40"/>
      <c r="H125" s="40"/>
      <c r="I125" s="40"/>
      <c r="J125" s="40"/>
      <c r="K125" s="40"/>
      <c r="L125" s="40"/>
      <c r="M125" s="40"/>
    </row>
    <row r="126" spans="1:20" x14ac:dyDescent="0.2">
      <c r="A126" s="40"/>
      <c r="B126" s="40"/>
      <c r="C126" s="40"/>
      <c r="D126" s="40"/>
      <c r="E126" s="40"/>
      <c r="F126" s="40"/>
      <c r="G126" s="40"/>
      <c r="H126" s="40"/>
      <c r="I126" s="40"/>
      <c r="J126" s="40"/>
      <c r="K126" s="40"/>
      <c r="L126" s="40"/>
      <c r="M126" s="40"/>
    </row>
    <row r="127" spans="1:20" x14ac:dyDescent="0.2">
      <c r="A127" s="40"/>
      <c r="B127" s="40"/>
      <c r="C127" s="40"/>
      <c r="D127" s="40"/>
      <c r="E127" s="40"/>
      <c r="F127" s="40"/>
      <c r="G127" s="40"/>
      <c r="H127" s="40"/>
      <c r="I127" s="40"/>
      <c r="J127" s="40"/>
      <c r="K127" s="40"/>
      <c r="L127" s="40"/>
      <c r="M127" s="40"/>
    </row>
    <row r="128" spans="1:20" x14ac:dyDescent="0.2">
      <c r="A128" s="40"/>
      <c r="B128" s="40"/>
      <c r="C128" s="40"/>
      <c r="D128" s="40"/>
      <c r="E128" s="40"/>
      <c r="F128" s="40"/>
      <c r="G128" s="40"/>
      <c r="H128" s="40"/>
      <c r="I128" s="40"/>
      <c r="J128" s="40"/>
      <c r="K128" s="40"/>
      <c r="L128" s="40"/>
      <c r="M128" s="40"/>
    </row>
    <row r="129" spans="1:13" x14ac:dyDescent="0.2">
      <c r="A129" s="40"/>
      <c r="B129" s="40"/>
      <c r="C129" s="40"/>
      <c r="D129" s="40"/>
      <c r="E129" s="40"/>
      <c r="F129" s="40"/>
      <c r="G129" s="40"/>
      <c r="H129" s="40"/>
      <c r="I129" s="40"/>
      <c r="J129" s="40"/>
      <c r="K129" s="40"/>
      <c r="L129" s="40"/>
      <c r="M129" s="40"/>
    </row>
    <row r="130" spans="1:13" x14ac:dyDescent="0.2">
      <c r="A130" s="40"/>
      <c r="B130" s="40"/>
      <c r="C130" s="40"/>
      <c r="D130" s="40"/>
      <c r="E130" s="40"/>
      <c r="F130" s="40"/>
      <c r="G130" s="40"/>
      <c r="H130" s="40"/>
      <c r="I130" s="40"/>
      <c r="J130" s="40"/>
      <c r="K130" s="40"/>
      <c r="L130" s="40"/>
      <c r="M130" s="40"/>
    </row>
    <row r="131" spans="1:13" x14ac:dyDescent="0.2">
      <c r="A131" s="40"/>
      <c r="B131" s="40"/>
      <c r="C131" s="40"/>
      <c r="D131" s="40"/>
      <c r="E131" s="40"/>
      <c r="F131" s="40"/>
      <c r="G131" s="40"/>
      <c r="H131" s="40"/>
      <c r="I131" s="40"/>
      <c r="J131" s="40"/>
      <c r="K131" s="40"/>
      <c r="L131" s="40"/>
      <c r="M131" s="40"/>
    </row>
    <row r="132" spans="1:13" x14ac:dyDescent="0.2">
      <c r="A132" s="40"/>
      <c r="B132" s="40"/>
      <c r="C132" s="40"/>
      <c r="D132" s="40"/>
      <c r="E132" s="40"/>
      <c r="F132" s="40"/>
      <c r="G132" s="40"/>
      <c r="H132" s="40"/>
      <c r="I132" s="40"/>
      <c r="J132" s="40"/>
      <c r="K132" s="40"/>
      <c r="L132" s="40"/>
      <c r="M132" s="40"/>
    </row>
    <row r="133" spans="1:13" x14ac:dyDescent="0.2">
      <c r="A133" s="40"/>
      <c r="B133" s="40"/>
      <c r="C133" s="40"/>
      <c r="D133" s="40"/>
      <c r="E133" s="40"/>
      <c r="F133" s="40"/>
      <c r="G133" s="40"/>
      <c r="H133" s="40"/>
      <c r="I133" s="40"/>
      <c r="J133" s="40"/>
      <c r="K133" s="40"/>
      <c r="L133" s="40"/>
      <c r="M133" s="40"/>
    </row>
    <row r="134" spans="1:13" x14ac:dyDescent="0.2">
      <c r="A134" s="40"/>
      <c r="B134" s="40"/>
      <c r="C134" s="40"/>
      <c r="D134" s="40"/>
      <c r="E134" s="40"/>
      <c r="F134" s="40"/>
      <c r="G134" s="40"/>
      <c r="H134" s="40"/>
      <c r="I134" s="40"/>
      <c r="J134" s="40"/>
      <c r="K134" s="40"/>
      <c r="L134" s="40"/>
      <c r="M134" s="40"/>
    </row>
    <row r="135" spans="1:13" x14ac:dyDescent="0.2">
      <c r="A135" s="40"/>
      <c r="B135" s="40"/>
      <c r="C135" s="40"/>
      <c r="D135" s="40"/>
      <c r="E135" s="40"/>
      <c r="F135" s="40"/>
      <c r="G135" s="40"/>
      <c r="H135" s="40"/>
      <c r="I135" s="40"/>
      <c r="J135" s="40"/>
      <c r="K135" s="40"/>
      <c r="L135" s="40"/>
      <c r="M135" s="40"/>
    </row>
    <row r="136" spans="1:13" x14ac:dyDescent="0.2">
      <c r="A136" s="40"/>
      <c r="B136" s="40"/>
      <c r="C136" s="40"/>
      <c r="D136" s="40"/>
      <c r="E136" s="40"/>
      <c r="F136" s="40"/>
      <c r="G136" s="40"/>
      <c r="H136" s="40"/>
      <c r="I136" s="40"/>
      <c r="J136" s="40"/>
      <c r="K136" s="40"/>
      <c r="L136" s="40"/>
      <c r="M136" s="40"/>
    </row>
    <row r="137" spans="1:13" x14ac:dyDescent="0.2">
      <c r="A137" s="40"/>
      <c r="B137" s="40"/>
      <c r="C137" s="40"/>
      <c r="D137" s="40"/>
      <c r="E137" s="40"/>
      <c r="F137" s="40"/>
      <c r="G137" s="40"/>
      <c r="H137" s="40"/>
      <c r="I137" s="40"/>
      <c r="J137" s="40"/>
      <c r="K137" s="40"/>
      <c r="L137" s="40"/>
      <c r="M137" s="40"/>
    </row>
    <row r="138" spans="1:13" x14ac:dyDescent="0.2">
      <c r="A138" s="40"/>
      <c r="B138" s="40"/>
      <c r="C138" s="40"/>
      <c r="D138" s="40"/>
      <c r="E138" s="40"/>
      <c r="F138" s="40"/>
      <c r="G138" s="40"/>
      <c r="H138" s="40"/>
      <c r="I138" s="40"/>
      <c r="J138" s="40"/>
      <c r="K138" s="40"/>
      <c r="L138" s="40"/>
      <c r="M138" s="40"/>
    </row>
    <row r="139" spans="1:13" x14ac:dyDescent="0.2">
      <c r="A139" s="40"/>
      <c r="B139" s="40"/>
      <c r="C139" s="40"/>
      <c r="D139" s="40"/>
      <c r="E139" s="40"/>
      <c r="F139" s="40"/>
      <c r="G139" s="40"/>
      <c r="H139" s="40"/>
      <c r="I139" s="40"/>
      <c r="J139" s="40"/>
      <c r="K139" s="40"/>
      <c r="L139" s="40"/>
      <c r="M139" s="40"/>
    </row>
    <row r="140" spans="1:13" x14ac:dyDescent="0.2">
      <c r="A140" s="40"/>
      <c r="B140" s="40"/>
      <c r="C140" s="40"/>
      <c r="D140" s="40"/>
      <c r="E140" s="40"/>
      <c r="F140" s="40"/>
      <c r="G140" s="40"/>
      <c r="H140" s="40"/>
      <c r="I140" s="40"/>
      <c r="J140" s="40"/>
      <c r="K140" s="40"/>
      <c r="L140" s="40"/>
      <c r="M140" s="40"/>
    </row>
    <row r="141" spans="1:13" x14ac:dyDescent="0.2">
      <c r="A141" s="40"/>
      <c r="B141" s="40"/>
      <c r="C141" s="40"/>
      <c r="D141" s="40"/>
      <c r="E141" s="40"/>
      <c r="F141" s="40"/>
      <c r="G141" s="40"/>
      <c r="H141" s="40"/>
      <c r="I141" s="40"/>
      <c r="J141" s="40"/>
      <c r="K141" s="40"/>
      <c r="L141" s="40"/>
      <c r="M141" s="40"/>
    </row>
    <row r="142" spans="1:13" x14ac:dyDescent="0.2">
      <c r="A142" s="40"/>
      <c r="B142" s="40"/>
      <c r="C142" s="40"/>
      <c r="D142" s="40"/>
      <c r="E142" s="40"/>
      <c r="F142" s="40"/>
      <c r="G142" s="40"/>
      <c r="H142" s="40"/>
      <c r="I142" s="40"/>
      <c r="J142" s="40"/>
      <c r="K142" s="40"/>
      <c r="L142" s="40"/>
      <c r="M142" s="40"/>
    </row>
    <row r="143" spans="1:13" x14ac:dyDescent="0.2">
      <c r="A143" s="40"/>
      <c r="B143" s="40"/>
      <c r="C143" s="40"/>
      <c r="D143" s="40"/>
      <c r="E143" s="40"/>
      <c r="F143" s="40"/>
      <c r="G143" s="40"/>
      <c r="H143" s="40"/>
      <c r="I143" s="40"/>
      <c r="J143" s="40"/>
      <c r="K143" s="40"/>
      <c r="L143" s="40"/>
      <c r="M143" s="40"/>
    </row>
    <row r="144" spans="1:13" x14ac:dyDescent="0.2">
      <c r="A144" s="40"/>
      <c r="B144" s="40"/>
      <c r="C144" s="40"/>
      <c r="D144" s="40"/>
      <c r="E144" s="40"/>
      <c r="F144" s="40"/>
      <c r="G144" s="40"/>
      <c r="H144" s="40"/>
      <c r="I144" s="40"/>
      <c r="J144" s="40"/>
      <c r="K144" s="40"/>
      <c r="L144" s="40"/>
      <c r="M144" s="40"/>
    </row>
    <row r="145" spans="1:13" x14ac:dyDescent="0.2">
      <c r="A145" s="40"/>
      <c r="B145" s="40"/>
      <c r="C145" s="40"/>
      <c r="D145" s="40"/>
      <c r="E145" s="40"/>
      <c r="F145" s="40"/>
      <c r="G145" s="40"/>
      <c r="H145" s="40"/>
      <c r="I145" s="40"/>
      <c r="J145" s="40"/>
      <c r="K145" s="40"/>
      <c r="L145" s="40"/>
      <c r="M145" s="40"/>
    </row>
    <row r="146" spans="1:13" x14ac:dyDescent="0.2">
      <c r="A146" s="40"/>
      <c r="B146" s="40"/>
      <c r="C146" s="40"/>
      <c r="D146" s="40"/>
      <c r="E146" s="40"/>
      <c r="F146" s="40"/>
      <c r="G146" s="40"/>
      <c r="H146" s="40"/>
      <c r="I146" s="40"/>
      <c r="J146" s="40"/>
      <c r="K146" s="40"/>
      <c r="L146" s="40"/>
      <c r="M146" s="40"/>
    </row>
    <row r="147" spans="1:13" x14ac:dyDescent="0.2">
      <c r="A147" s="40"/>
      <c r="B147" s="40"/>
      <c r="C147" s="40"/>
      <c r="D147" s="40"/>
      <c r="E147" s="40"/>
      <c r="F147" s="40"/>
      <c r="G147" s="40"/>
      <c r="H147" s="40"/>
      <c r="I147" s="40"/>
      <c r="J147" s="40"/>
      <c r="K147" s="40"/>
      <c r="L147" s="40"/>
      <c r="M147" s="40"/>
    </row>
    <row r="148" spans="1:13" x14ac:dyDescent="0.2">
      <c r="A148" s="40"/>
      <c r="B148" s="40"/>
      <c r="C148" s="40"/>
      <c r="D148" s="40"/>
      <c r="E148" s="40"/>
      <c r="F148" s="40"/>
      <c r="G148" s="40"/>
      <c r="H148" s="40"/>
      <c r="I148" s="40"/>
      <c r="J148" s="40"/>
      <c r="K148" s="40"/>
      <c r="L148" s="40"/>
      <c r="M148" s="40"/>
    </row>
    <row r="149" spans="1:13" x14ac:dyDescent="0.2">
      <c r="A149" s="40"/>
      <c r="B149" s="40"/>
      <c r="C149" s="40"/>
      <c r="D149" s="40"/>
      <c r="E149" s="40"/>
      <c r="F149" s="40"/>
      <c r="G149" s="40"/>
      <c r="H149" s="40"/>
      <c r="I149" s="40"/>
      <c r="J149" s="40"/>
      <c r="K149" s="40"/>
      <c r="L149" s="40"/>
      <c r="M149" s="40"/>
    </row>
    <row r="150" spans="1:13" x14ac:dyDescent="0.2">
      <c r="A150" s="40"/>
      <c r="B150" s="40"/>
      <c r="C150" s="40"/>
      <c r="D150" s="40"/>
      <c r="E150" s="40"/>
      <c r="F150" s="40"/>
      <c r="G150" s="40"/>
      <c r="H150" s="40"/>
      <c r="I150" s="40"/>
      <c r="J150" s="40"/>
      <c r="K150" s="40"/>
      <c r="L150" s="40"/>
      <c r="M150" s="40"/>
    </row>
    <row r="151" spans="1:13" x14ac:dyDescent="0.2">
      <c r="A151" s="40"/>
      <c r="B151" s="40"/>
      <c r="C151" s="40"/>
      <c r="D151" s="40"/>
      <c r="E151" s="40"/>
      <c r="F151" s="40"/>
      <c r="G151" s="40"/>
      <c r="H151" s="40"/>
      <c r="I151" s="40"/>
      <c r="J151" s="40"/>
      <c r="K151" s="40"/>
      <c r="L151" s="40"/>
      <c r="M151" s="40"/>
    </row>
    <row r="152" spans="1:13" x14ac:dyDescent="0.2">
      <c r="A152" s="40"/>
      <c r="B152" s="40"/>
      <c r="C152" s="40"/>
      <c r="D152" s="40"/>
      <c r="E152" s="40"/>
      <c r="F152" s="40"/>
      <c r="G152" s="40"/>
      <c r="H152" s="40"/>
      <c r="I152" s="40"/>
      <c r="J152" s="40"/>
      <c r="K152" s="40"/>
      <c r="L152" s="40"/>
      <c r="M152" s="40"/>
    </row>
    <row r="153" spans="1:13" x14ac:dyDescent="0.2">
      <c r="A153" s="40"/>
      <c r="B153" s="40"/>
      <c r="C153" s="40"/>
      <c r="D153" s="40"/>
      <c r="E153" s="40"/>
      <c r="F153" s="40"/>
      <c r="G153" s="40"/>
      <c r="H153" s="40"/>
      <c r="I153" s="40"/>
      <c r="J153" s="40"/>
      <c r="K153" s="40"/>
      <c r="L153" s="40"/>
      <c r="M153" s="40"/>
    </row>
    <row r="154" spans="1:13" x14ac:dyDescent="0.2">
      <c r="A154" s="40"/>
      <c r="B154" s="40"/>
      <c r="C154" s="40"/>
      <c r="D154" s="40"/>
      <c r="E154" s="40"/>
      <c r="F154" s="40"/>
      <c r="G154" s="40"/>
      <c r="H154" s="40"/>
      <c r="I154" s="40"/>
      <c r="J154" s="40"/>
      <c r="K154" s="40"/>
      <c r="L154" s="40"/>
      <c r="M154" s="40"/>
    </row>
    <row r="155" spans="1:13" x14ac:dyDescent="0.2">
      <c r="A155" s="40"/>
      <c r="B155" s="40"/>
      <c r="C155" s="40"/>
      <c r="D155" s="40"/>
      <c r="E155" s="40"/>
      <c r="F155" s="40"/>
      <c r="G155" s="40"/>
      <c r="H155" s="40"/>
      <c r="I155" s="40"/>
      <c r="J155" s="40"/>
      <c r="K155" s="40"/>
      <c r="L155" s="40"/>
      <c r="M155" s="40"/>
    </row>
    <row r="156" spans="1:13" x14ac:dyDescent="0.2">
      <c r="A156" s="40"/>
      <c r="B156" s="40"/>
      <c r="C156" s="40"/>
      <c r="D156" s="40"/>
      <c r="E156" s="40"/>
      <c r="F156" s="40"/>
      <c r="G156" s="40"/>
      <c r="H156" s="40"/>
      <c r="I156" s="40"/>
      <c r="J156" s="40"/>
      <c r="K156" s="40"/>
      <c r="L156" s="40"/>
      <c r="M156" s="40"/>
    </row>
    <row r="157" spans="1:13" x14ac:dyDescent="0.2">
      <c r="A157" s="40"/>
      <c r="B157" s="40"/>
      <c r="C157" s="40"/>
      <c r="D157" s="40"/>
      <c r="E157" s="40"/>
      <c r="F157" s="40"/>
      <c r="G157" s="40"/>
      <c r="H157" s="40"/>
      <c r="I157" s="40"/>
      <c r="J157" s="40"/>
      <c r="K157" s="40"/>
      <c r="L157" s="40"/>
      <c r="M157" s="40"/>
    </row>
    <row r="158" spans="1:13" x14ac:dyDescent="0.2">
      <c r="A158" s="40"/>
      <c r="B158" s="40"/>
      <c r="C158" s="40"/>
      <c r="D158" s="40"/>
      <c r="E158" s="40"/>
      <c r="F158" s="40"/>
      <c r="G158" s="40"/>
      <c r="H158" s="40"/>
      <c r="I158" s="40"/>
      <c r="J158" s="40"/>
      <c r="K158" s="40"/>
      <c r="L158" s="40"/>
      <c r="M158" s="40"/>
    </row>
    <row r="159" spans="1:13" x14ac:dyDescent="0.2">
      <c r="A159" s="40"/>
      <c r="B159" s="40"/>
      <c r="C159" s="40"/>
      <c r="D159" s="40"/>
      <c r="E159" s="40"/>
      <c r="F159" s="40"/>
      <c r="G159" s="40"/>
      <c r="H159" s="40"/>
      <c r="I159" s="40"/>
      <c r="J159" s="40"/>
      <c r="K159" s="40"/>
      <c r="L159" s="40"/>
      <c r="M159" s="40"/>
    </row>
    <row r="160" spans="1:13" x14ac:dyDescent="0.2">
      <c r="A160" s="40"/>
      <c r="B160" s="40"/>
      <c r="C160" s="40"/>
      <c r="D160" s="40"/>
      <c r="E160" s="40"/>
      <c r="F160" s="40"/>
      <c r="G160" s="40"/>
      <c r="H160" s="40"/>
      <c r="I160" s="40"/>
      <c r="J160" s="40"/>
      <c r="K160" s="40"/>
      <c r="L160" s="40"/>
      <c r="M160" s="40"/>
    </row>
    <row r="161" spans="1:13" x14ac:dyDescent="0.2">
      <c r="A161" s="40"/>
      <c r="B161" s="40"/>
      <c r="C161" s="40"/>
      <c r="D161" s="40"/>
      <c r="E161" s="40"/>
      <c r="F161" s="40"/>
      <c r="G161" s="40"/>
      <c r="H161" s="40"/>
      <c r="I161" s="40"/>
      <c r="J161" s="40"/>
      <c r="K161" s="40"/>
      <c r="L161" s="40"/>
      <c r="M161" s="40"/>
    </row>
    <row r="162" spans="1:13" x14ac:dyDescent="0.2">
      <c r="A162" s="40"/>
      <c r="B162" s="40"/>
      <c r="C162" s="40"/>
      <c r="D162" s="40"/>
      <c r="E162" s="40"/>
      <c r="F162" s="40"/>
      <c r="G162" s="40"/>
      <c r="H162" s="40"/>
      <c r="I162" s="40"/>
      <c r="J162" s="40"/>
      <c r="K162" s="40"/>
      <c r="L162" s="40"/>
      <c r="M162" s="40"/>
    </row>
    <row r="163" spans="1:13" x14ac:dyDescent="0.2">
      <c r="A163" s="40"/>
      <c r="B163" s="40"/>
      <c r="C163" s="40"/>
      <c r="D163" s="40"/>
      <c r="E163" s="40"/>
      <c r="F163" s="40"/>
      <c r="G163" s="40"/>
      <c r="H163" s="40"/>
      <c r="I163" s="40"/>
      <c r="J163" s="40"/>
      <c r="K163" s="40"/>
      <c r="L163" s="40"/>
      <c r="M163" s="40"/>
    </row>
    <row r="164" spans="1:13" x14ac:dyDescent="0.2">
      <c r="A164" s="40"/>
      <c r="B164" s="40"/>
      <c r="C164" s="40"/>
      <c r="D164" s="40"/>
      <c r="E164" s="40"/>
      <c r="F164" s="40"/>
      <c r="G164" s="40"/>
      <c r="H164" s="40"/>
      <c r="I164" s="40"/>
      <c r="J164" s="40"/>
      <c r="K164" s="40"/>
      <c r="L164" s="40"/>
      <c r="M164" s="40"/>
    </row>
    <row r="165" spans="1:13" x14ac:dyDescent="0.2">
      <c r="A165" s="40"/>
      <c r="B165" s="40"/>
      <c r="C165" s="40"/>
      <c r="D165" s="40"/>
      <c r="E165" s="40"/>
      <c r="F165" s="40"/>
      <c r="G165" s="40"/>
      <c r="H165" s="40"/>
      <c r="I165" s="40"/>
      <c r="J165" s="40"/>
      <c r="K165" s="40"/>
      <c r="L165" s="40"/>
      <c r="M165" s="40"/>
    </row>
    <row r="166" spans="1:13" x14ac:dyDescent="0.2">
      <c r="A166" s="40"/>
      <c r="B166" s="40"/>
      <c r="C166" s="40"/>
      <c r="D166" s="40"/>
      <c r="E166" s="40"/>
      <c r="F166" s="40"/>
      <c r="G166" s="40"/>
      <c r="H166" s="40"/>
      <c r="I166" s="40"/>
      <c r="J166" s="40"/>
      <c r="K166" s="40"/>
      <c r="L166" s="40"/>
      <c r="M166" s="40"/>
    </row>
    <row r="167" spans="1:13" x14ac:dyDescent="0.2">
      <c r="A167" s="40"/>
      <c r="B167" s="40"/>
      <c r="C167" s="40"/>
      <c r="D167" s="40"/>
      <c r="E167" s="40"/>
      <c r="F167" s="40"/>
      <c r="G167" s="40"/>
      <c r="H167" s="40"/>
      <c r="I167" s="40"/>
      <c r="J167" s="40"/>
      <c r="K167" s="40"/>
      <c r="L167" s="40"/>
      <c r="M167" s="40"/>
    </row>
    <row r="168" spans="1:13" x14ac:dyDescent="0.2">
      <c r="A168" s="40"/>
      <c r="B168" s="40"/>
      <c r="C168" s="40"/>
      <c r="D168" s="40"/>
      <c r="E168" s="40"/>
      <c r="F168" s="40"/>
      <c r="G168" s="40"/>
      <c r="H168" s="40"/>
      <c r="I168" s="40"/>
      <c r="J168" s="40"/>
      <c r="K168" s="40"/>
      <c r="L168" s="40"/>
      <c r="M168" s="40"/>
    </row>
    <row r="169" spans="1:13" x14ac:dyDescent="0.2">
      <c r="A169" s="40"/>
      <c r="B169" s="40"/>
      <c r="C169" s="40"/>
      <c r="D169" s="40"/>
      <c r="E169" s="40"/>
      <c r="F169" s="40"/>
      <c r="G169" s="40"/>
      <c r="H169" s="40"/>
      <c r="I169" s="40"/>
      <c r="J169" s="40"/>
      <c r="K169" s="40"/>
      <c r="L169" s="40"/>
      <c r="M169" s="40"/>
    </row>
    <row r="170" spans="1:13" x14ac:dyDescent="0.2">
      <c r="A170" s="40"/>
      <c r="B170" s="40"/>
      <c r="C170" s="40"/>
      <c r="D170" s="40"/>
      <c r="E170" s="40"/>
      <c r="F170" s="40"/>
      <c r="G170" s="40"/>
      <c r="H170" s="40"/>
      <c r="I170" s="40"/>
      <c r="J170" s="40"/>
      <c r="K170" s="40"/>
      <c r="L170" s="40"/>
      <c r="M170" s="40"/>
    </row>
    <row r="171" spans="1:13" x14ac:dyDescent="0.2">
      <c r="A171" s="40"/>
      <c r="B171" s="40"/>
      <c r="C171" s="40"/>
      <c r="D171" s="40"/>
      <c r="E171" s="40"/>
      <c r="F171" s="40"/>
      <c r="G171" s="40"/>
      <c r="H171" s="40"/>
      <c r="I171" s="40"/>
      <c r="J171" s="40"/>
      <c r="K171" s="40"/>
      <c r="L171" s="40"/>
      <c r="M171" s="40"/>
    </row>
    <row r="172" spans="1:13" x14ac:dyDescent="0.2">
      <c r="A172" s="40"/>
      <c r="B172" s="40"/>
      <c r="C172" s="40"/>
      <c r="D172" s="40"/>
      <c r="E172" s="40"/>
      <c r="F172" s="40"/>
      <c r="G172" s="40"/>
      <c r="H172" s="40"/>
      <c r="I172" s="40"/>
      <c r="J172" s="40"/>
      <c r="K172" s="40"/>
      <c r="L172" s="40"/>
      <c r="M172" s="40"/>
    </row>
    <row r="173" spans="1:13" x14ac:dyDescent="0.2">
      <c r="A173" s="40"/>
      <c r="B173" s="40"/>
      <c r="C173" s="40"/>
      <c r="D173" s="40"/>
      <c r="E173" s="40"/>
      <c r="F173" s="40"/>
      <c r="G173" s="40"/>
      <c r="H173" s="40"/>
      <c r="I173" s="40"/>
      <c r="J173" s="40"/>
      <c r="K173" s="40"/>
      <c r="L173" s="40"/>
      <c r="M173" s="40"/>
    </row>
    <row r="174" spans="1:13" x14ac:dyDescent="0.2">
      <c r="A174" s="40"/>
      <c r="B174" s="40"/>
      <c r="C174" s="40"/>
      <c r="D174" s="40"/>
      <c r="E174" s="40"/>
      <c r="F174" s="40"/>
      <c r="G174" s="40"/>
      <c r="H174" s="40"/>
      <c r="I174" s="40"/>
      <c r="J174" s="40"/>
      <c r="K174" s="40"/>
      <c r="L174" s="40"/>
      <c r="M174" s="40"/>
    </row>
    <row r="175" spans="1:13" x14ac:dyDescent="0.2">
      <c r="A175" s="40"/>
      <c r="B175" s="40"/>
      <c r="C175" s="40"/>
      <c r="D175" s="40"/>
      <c r="E175" s="40"/>
      <c r="F175" s="40"/>
      <c r="G175" s="40"/>
      <c r="H175" s="40"/>
      <c r="I175" s="40"/>
      <c r="J175" s="40"/>
      <c r="K175" s="40"/>
      <c r="L175" s="40"/>
      <c r="M175" s="40"/>
    </row>
    <row r="176" spans="1:13" x14ac:dyDescent="0.2">
      <c r="A176" s="40"/>
      <c r="B176" s="40"/>
      <c r="C176" s="40"/>
      <c r="D176" s="40"/>
      <c r="E176" s="40"/>
      <c r="F176" s="40"/>
      <c r="G176" s="40"/>
      <c r="H176" s="40"/>
      <c r="I176" s="40"/>
      <c r="J176" s="40"/>
      <c r="K176" s="40"/>
      <c r="L176" s="40"/>
      <c r="M176" s="40"/>
    </row>
    <row r="177" spans="1:13" x14ac:dyDescent="0.2">
      <c r="A177" s="40"/>
      <c r="B177" s="40"/>
      <c r="C177" s="40"/>
      <c r="D177" s="40"/>
      <c r="E177" s="40"/>
      <c r="F177" s="40"/>
      <c r="G177" s="40"/>
      <c r="H177" s="40"/>
      <c r="I177" s="40"/>
      <c r="J177" s="40"/>
      <c r="K177" s="40"/>
      <c r="L177" s="40"/>
      <c r="M177" s="40"/>
    </row>
    <row r="178" spans="1:13" x14ac:dyDescent="0.2">
      <c r="A178" s="40"/>
      <c r="B178" s="40"/>
      <c r="C178" s="40"/>
      <c r="D178" s="40"/>
      <c r="E178" s="40"/>
      <c r="F178" s="40"/>
      <c r="G178" s="40"/>
      <c r="H178" s="40"/>
      <c r="I178" s="40"/>
      <c r="J178" s="40"/>
      <c r="K178" s="40"/>
      <c r="L178" s="40"/>
      <c r="M178" s="40"/>
    </row>
    <row r="179" spans="1:13" x14ac:dyDescent="0.2">
      <c r="A179" s="40"/>
      <c r="B179" s="40"/>
      <c r="C179" s="40"/>
      <c r="D179" s="40"/>
      <c r="E179" s="40"/>
      <c r="F179" s="40"/>
      <c r="G179" s="40"/>
      <c r="H179" s="40"/>
      <c r="I179" s="40"/>
      <c r="J179" s="40"/>
      <c r="K179" s="40"/>
      <c r="L179" s="40"/>
      <c r="M179" s="40"/>
    </row>
    <row r="180" spans="1:13" x14ac:dyDescent="0.2">
      <c r="A180" s="40"/>
      <c r="B180" s="40"/>
      <c r="C180" s="40"/>
      <c r="D180" s="40"/>
      <c r="E180" s="40"/>
      <c r="F180" s="40"/>
      <c r="G180" s="40"/>
      <c r="H180" s="40"/>
      <c r="I180" s="40"/>
      <c r="J180" s="40"/>
      <c r="K180" s="40"/>
      <c r="L180" s="40"/>
      <c r="M180" s="40"/>
    </row>
    <row r="181" spans="1:13" x14ac:dyDescent="0.2">
      <c r="A181" s="40"/>
      <c r="B181" s="40"/>
      <c r="C181" s="40"/>
      <c r="D181" s="40"/>
      <c r="E181" s="40"/>
      <c r="F181" s="40"/>
      <c r="G181" s="40"/>
      <c r="H181" s="40"/>
      <c r="I181" s="40"/>
      <c r="J181" s="40"/>
      <c r="K181" s="40"/>
      <c r="L181" s="40"/>
      <c r="M181" s="40"/>
    </row>
    <row r="182" spans="1:13" x14ac:dyDescent="0.2">
      <c r="A182" s="40"/>
      <c r="B182" s="40"/>
      <c r="C182" s="40"/>
      <c r="D182" s="40"/>
      <c r="E182" s="40"/>
      <c r="F182" s="40"/>
      <c r="G182" s="40"/>
      <c r="H182" s="40"/>
      <c r="I182" s="40"/>
      <c r="J182" s="40"/>
      <c r="K182" s="40"/>
      <c r="L182" s="40"/>
      <c r="M182" s="40"/>
    </row>
    <row r="183" spans="1:13" x14ac:dyDescent="0.2">
      <c r="A183" s="40"/>
      <c r="B183" s="40"/>
      <c r="C183" s="40"/>
      <c r="D183" s="40"/>
      <c r="E183" s="40"/>
      <c r="F183" s="40"/>
      <c r="G183" s="40"/>
      <c r="H183" s="40"/>
      <c r="I183" s="40"/>
      <c r="J183" s="40"/>
      <c r="K183" s="40"/>
      <c r="L183" s="40"/>
      <c r="M183" s="40"/>
    </row>
    <row r="184" spans="1:13" x14ac:dyDescent="0.2">
      <c r="A184" s="40"/>
      <c r="B184" s="40"/>
      <c r="C184" s="40"/>
      <c r="D184" s="40"/>
      <c r="E184" s="40"/>
      <c r="F184" s="40"/>
      <c r="G184" s="40"/>
      <c r="H184" s="40"/>
      <c r="I184" s="40"/>
      <c r="J184" s="40"/>
      <c r="K184" s="40"/>
      <c r="L184" s="40"/>
      <c r="M184" s="40"/>
    </row>
    <row r="185" spans="1:13" x14ac:dyDescent="0.2">
      <c r="A185" s="40"/>
      <c r="B185" s="40"/>
      <c r="C185" s="40"/>
      <c r="D185" s="40"/>
      <c r="E185" s="40"/>
      <c r="F185" s="40"/>
      <c r="G185" s="40"/>
      <c r="H185" s="40"/>
      <c r="I185" s="40"/>
      <c r="J185" s="40"/>
      <c r="K185" s="40"/>
      <c r="L185" s="40"/>
      <c r="M185" s="40"/>
    </row>
    <row r="186" spans="1:13" x14ac:dyDescent="0.2">
      <c r="A186" s="40"/>
      <c r="B186" s="40"/>
      <c r="C186" s="40"/>
      <c r="D186" s="40"/>
      <c r="E186" s="40"/>
      <c r="F186" s="40"/>
      <c r="G186" s="40"/>
      <c r="H186" s="40"/>
      <c r="I186" s="40"/>
      <c r="J186" s="40"/>
      <c r="K186" s="40"/>
      <c r="L186" s="40"/>
      <c r="M186" s="40"/>
    </row>
    <row r="187" spans="1:13" x14ac:dyDescent="0.2">
      <c r="A187" s="40"/>
      <c r="B187" s="40"/>
      <c r="C187" s="40"/>
      <c r="D187" s="40"/>
      <c r="E187" s="40"/>
      <c r="F187" s="40"/>
      <c r="G187" s="40"/>
      <c r="H187" s="40"/>
      <c r="I187" s="40"/>
      <c r="J187" s="40"/>
      <c r="K187" s="40"/>
      <c r="L187" s="40"/>
      <c r="M187" s="40"/>
    </row>
    <row r="188" spans="1:13" x14ac:dyDescent="0.2">
      <c r="A188" s="40"/>
      <c r="B188" s="40"/>
      <c r="C188" s="40"/>
      <c r="D188" s="40"/>
      <c r="E188" s="40"/>
      <c r="F188" s="40"/>
      <c r="G188" s="40"/>
      <c r="H188" s="40"/>
      <c r="I188" s="40"/>
      <c r="J188" s="40"/>
      <c r="K188" s="40"/>
      <c r="L188" s="40"/>
      <c r="M188" s="40"/>
    </row>
    <row r="189" spans="1:13" x14ac:dyDescent="0.2">
      <c r="A189" s="40"/>
      <c r="B189" s="40"/>
      <c r="C189" s="40"/>
      <c r="D189" s="40"/>
      <c r="E189" s="40"/>
      <c r="F189" s="40"/>
      <c r="G189" s="40"/>
      <c r="H189" s="40"/>
      <c r="I189" s="40"/>
      <c r="J189" s="40"/>
      <c r="K189" s="40"/>
      <c r="L189" s="40"/>
      <c r="M189" s="40"/>
    </row>
    <row r="190" spans="1:13" x14ac:dyDescent="0.2">
      <c r="A190" s="40"/>
      <c r="B190" s="40"/>
      <c r="C190" s="40"/>
      <c r="D190" s="40"/>
      <c r="E190" s="40"/>
      <c r="F190" s="40"/>
      <c r="G190" s="40"/>
      <c r="H190" s="40"/>
      <c r="I190" s="40"/>
      <c r="J190" s="40"/>
      <c r="K190" s="40"/>
      <c r="L190" s="40"/>
      <c r="M190" s="40"/>
    </row>
    <row r="191" spans="1:13" x14ac:dyDescent="0.2">
      <c r="A191" s="40"/>
      <c r="B191" s="40"/>
      <c r="C191" s="40"/>
      <c r="D191" s="40"/>
      <c r="E191" s="40"/>
      <c r="F191" s="40"/>
      <c r="G191" s="40"/>
      <c r="H191" s="40"/>
      <c r="I191" s="40"/>
      <c r="J191" s="40"/>
      <c r="K191" s="40"/>
      <c r="L191" s="40"/>
      <c r="M191" s="40"/>
    </row>
    <row r="192" spans="1:13" x14ac:dyDescent="0.2">
      <c r="A192" s="40"/>
      <c r="B192" s="40"/>
      <c r="C192" s="40"/>
      <c r="D192" s="40"/>
      <c r="E192" s="40"/>
      <c r="F192" s="40"/>
      <c r="G192" s="40"/>
      <c r="H192" s="40"/>
      <c r="I192" s="40"/>
      <c r="J192" s="40"/>
      <c r="K192" s="40"/>
      <c r="L192" s="40"/>
      <c r="M192" s="40"/>
    </row>
    <row r="193" spans="1:13" x14ac:dyDescent="0.2">
      <c r="A193" s="40"/>
      <c r="B193" s="40"/>
      <c r="C193" s="40"/>
      <c r="D193" s="40"/>
      <c r="E193" s="40"/>
      <c r="F193" s="40"/>
      <c r="G193" s="40"/>
      <c r="H193" s="40"/>
      <c r="I193" s="40"/>
      <c r="J193" s="40"/>
      <c r="K193" s="40"/>
      <c r="L193" s="40"/>
      <c r="M193" s="40"/>
    </row>
    <row r="194" spans="1:13" x14ac:dyDescent="0.2">
      <c r="A194" s="40"/>
      <c r="B194" s="40"/>
      <c r="C194" s="40"/>
      <c r="D194" s="40"/>
      <c r="E194" s="40"/>
      <c r="F194" s="40"/>
      <c r="G194" s="40"/>
      <c r="H194" s="40"/>
      <c r="I194" s="40"/>
      <c r="J194" s="40"/>
      <c r="K194" s="40"/>
      <c r="L194" s="40"/>
      <c r="M194" s="40"/>
    </row>
    <row r="195" spans="1:13" x14ac:dyDescent="0.2">
      <c r="A195" s="40"/>
      <c r="B195" s="40"/>
      <c r="C195" s="40"/>
      <c r="D195" s="40"/>
      <c r="E195" s="40"/>
      <c r="F195" s="40"/>
      <c r="G195" s="40"/>
      <c r="H195" s="40"/>
      <c r="I195" s="40"/>
      <c r="J195" s="40"/>
      <c r="K195" s="40"/>
      <c r="L195" s="40"/>
      <c r="M195" s="40"/>
    </row>
    <row r="196" spans="1:13" x14ac:dyDescent="0.2">
      <c r="A196" s="40"/>
      <c r="B196" s="40"/>
      <c r="C196" s="40"/>
      <c r="D196" s="40"/>
      <c r="E196" s="40"/>
      <c r="F196" s="40"/>
      <c r="G196" s="40"/>
      <c r="H196" s="40"/>
      <c r="I196" s="40"/>
      <c r="J196" s="40"/>
      <c r="K196" s="40"/>
      <c r="L196" s="40"/>
      <c r="M196" s="40"/>
    </row>
    <row r="197" spans="1:13" x14ac:dyDescent="0.2">
      <c r="A197" s="40"/>
      <c r="B197" s="40"/>
      <c r="C197" s="40"/>
      <c r="D197" s="40"/>
      <c r="E197" s="40"/>
      <c r="F197" s="40"/>
      <c r="G197" s="40"/>
      <c r="H197" s="40"/>
      <c r="I197" s="40"/>
      <c r="J197" s="40"/>
      <c r="K197" s="40"/>
      <c r="L197" s="40"/>
      <c r="M197" s="40"/>
    </row>
    <row r="198" spans="1:13" x14ac:dyDescent="0.2">
      <c r="A198" s="40"/>
      <c r="B198" s="40"/>
      <c r="C198" s="40"/>
      <c r="D198" s="40"/>
      <c r="E198" s="40"/>
      <c r="F198" s="40"/>
      <c r="G198" s="40"/>
      <c r="H198" s="40"/>
      <c r="I198" s="40"/>
      <c r="J198" s="40"/>
      <c r="K198" s="40"/>
      <c r="L198" s="40"/>
      <c r="M198" s="40"/>
    </row>
    <row r="199" spans="1:13" x14ac:dyDescent="0.2">
      <c r="A199" s="40"/>
      <c r="B199" s="40"/>
      <c r="C199" s="40"/>
      <c r="D199" s="40"/>
      <c r="E199" s="40"/>
      <c r="F199" s="40"/>
      <c r="G199" s="40"/>
      <c r="H199" s="40"/>
      <c r="I199" s="40"/>
      <c r="J199" s="40"/>
      <c r="K199" s="40"/>
      <c r="L199" s="40"/>
      <c r="M199" s="40"/>
    </row>
  </sheetData>
  <mergeCells count="91">
    <mergeCell ref="B26:C26"/>
    <mergeCell ref="B27:C27"/>
    <mergeCell ref="I24:K24"/>
    <mergeCell ref="A39:L39"/>
    <mergeCell ref="D25:F25"/>
    <mergeCell ref="I26:K26"/>
    <mergeCell ref="L26:M26"/>
    <mergeCell ref="I28:K28"/>
    <mergeCell ref="L28:M28"/>
    <mergeCell ref="I29:K29"/>
    <mergeCell ref="L29:M29"/>
    <mergeCell ref="I30:K30"/>
    <mergeCell ref="L30:M30"/>
    <mergeCell ref="I31:K31"/>
    <mergeCell ref="L31:M31"/>
    <mergeCell ref="D30:E30"/>
    <mergeCell ref="A41:C41"/>
    <mergeCell ref="D33:F33"/>
    <mergeCell ref="C36:F36"/>
    <mergeCell ref="A18:A34"/>
    <mergeCell ref="B28:C28"/>
    <mergeCell ref="D26:F26"/>
    <mergeCell ref="D27:F27"/>
    <mergeCell ref="B22:C22"/>
    <mergeCell ref="B23:C23"/>
    <mergeCell ref="B24:C24"/>
    <mergeCell ref="B29:C29"/>
    <mergeCell ref="D24:F24"/>
    <mergeCell ref="D28:F28"/>
    <mergeCell ref="D29:F29"/>
    <mergeCell ref="A40:L40"/>
    <mergeCell ref="B25:C25"/>
    <mergeCell ref="A14:A17"/>
    <mergeCell ref="B14:C14"/>
    <mergeCell ref="D22:F22"/>
    <mergeCell ref="D14:F14"/>
    <mergeCell ref="D16:F16"/>
    <mergeCell ref="D20:F20"/>
    <mergeCell ref="D21:F21"/>
    <mergeCell ref="D23:F23"/>
    <mergeCell ref="B18:C18"/>
    <mergeCell ref="D18:F18"/>
    <mergeCell ref="B19:C19"/>
    <mergeCell ref="B20:C20"/>
    <mergeCell ref="B21:C21"/>
    <mergeCell ref="D19:F19"/>
    <mergeCell ref="A3:L3"/>
    <mergeCell ref="B5:C5"/>
    <mergeCell ref="B6:C6"/>
    <mergeCell ref="I5:M5"/>
    <mergeCell ref="A10:A13"/>
    <mergeCell ref="B10:C10"/>
    <mergeCell ref="D10:F10"/>
    <mergeCell ref="D5:F5"/>
    <mergeCell ref="D6:F6"/>
    <mergeCell ref="A6:A9"/>
    <mergeCell ref="D8:F8"/>
    <mergeCell ref="G5:H5"/>
    <mergeCell ref="L6:M6"/>
    <mergeCell ref="I6:K6"/>
    <mergeCell ref="J12:K12"/>
    <mergeCell ref="D12:F12"/>
    <mergeCell ref="J8:K8"/>
    <mergeCell ref="L14:M14"/>
    <mergeCell ref="J16:K16"/>
    <mergeCell ref="L18:M18"/>
    <mergeCell ref="I18:K18"/>
    <mergeCell ref="I10:K10"/>
    <mergeCell ref="L10:M10"/>
    <mergeCell ref="L19:M19"/>
    <mergeCell ref="I19:K19"/>
    <mergeCell ref="I14:K14"/>
    <mergeCell ref="L27:M27"/>
    <mergeCell ref="L20:M20"/>
    <mergeCell ref="I21:K21"/>
    <mergeCell ref="L21:M21"/>
    <mergeCell ref="I22:K22"/>
    <mergeCell ref="L22:M22"/>
    <mergeCell ref="I23:K23"/>
    <mergeCell ref="L23:M23"/>
    <mergeCell ref="I20:K20"/>
    <mergeCell ref="I27:K27"/>
    <mergeCell ref="L24:M24"/>
    <mergeCell ref="I25:K25"/>
    <mergeCell ref="L25:M25"/>
    <mergeCell ref="D31:E31"/>
    <mergeCell ref="J36:K36"/>
    <mergeCell ref="I32:K32"/>
    <mergeCell ref="I33:K33"/>
    <mergeCell ref="I34:K34"/>
    <mergeCell ref="I35:K35"/>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view="pageBreakPreview" zoomScale="80" zoomScaleNormal="70" zoomScaleSheetLayoutView="80" workbookViewId="0">
      <selection activeCell="B25" sqref="B25"/>
    </sheetView>
  </sheetViews>
  <sheetFormatPr defaultColWidth="9" defaultRowHeight="13" x14ac:dyDescent="0.2"/>
  <cols>
    <col min="1" max="1" width="10.6328125" style="39" customWidth="1"/>
    <col min="2" max="3" width="9" style="39"/>
    <col min="4" max="4" width="4.6328125" style="39" customWidth="1"/>
    <col min="5" max="6" width="8.6328125" style="39" customWidth="1"/>
    <col min="7" max="7" width="9" style="39"/>
    <col min="8" max="8" width="3.36328125" style="39" bestFit="1" customWidth="1"/>
    <col min="9" max="9" width="1.6328125" style="39" customWidth="1"/>
    <col min="10" max="11" width="9" style="39"/>
    <col min="12" max="12" width="4.6328125" style="39" customWidth="1"/>
    <col min="13" max="13" width="1.6328125" style="39" customWidth="1"/>
    <col min="14" max="19" width="9" style="40"/>
    <col min="20" max="16384" width="9" style="39"/>
  </cols>
  <sheetData>
    <row r="1" spans="1:13" ht="25" customHeight="1" x14ac:dyDescent="0.2">
      <c r="A1" s="100" t="s">
        <v>249</v>
      </c>
      <c r="B1" s="42"/>
      <c r="C1" s="42"/>
      <c r="D1" s="42"/>
      <c r="E1" s="42"/>
      <c r="F1" s="42"/>
      <c r="G1" s="42"/>
      <c r="H1" s="42"/>
      <c r="I1" s="42"/>
      <c r="J1" s="42"/>
      <c r="K1" s="42"/>
      <c r="L1" s="42"/>
      <c r="M1" s="42"/>
    </row>
    <row r="2" spans="1:13" ht="10" customHeight="1" x14ac:dyDescent="0.2">
      <c r="A2" s="42"/>
      <c r="B2" s="42"/>
      <c r="C2" s="42"/>
      <c r="D2" s="42"/>
      <c r="E2" s="42"/>
      <c r="F2" s="42"/>
      <c r="G2" s="42"/>
      <c r="H2" s="42"/>
      <c r="I2" s="42"/>
      <c r="J2" s="42"/>
      <c r="K2" s="42"/>
      <c r="L2" s="42"/>
      <c r="M2" s="42"/>
    </row>
    <row r="3" spans="1:13" ht="20.149999999999999" customHeight="1" thickBot="1" x14ac:dyDescent="0.25">
      <c r="A3" s="106" t="s">
        <v>174</v>
      </c>
      <c r="B3" s="106"/>
      <c r="C3" s="106"/>
      <c r="D3" s="106"/>
      <c r="E3" s="106"/>
      <c r="F3" s="106"/>
      <c r="G3" s="106"/>
      <c r="H3" s="106"/>
      <c r="I3" s="97"/>
      <c r="J3" s="97"/>
      <c r="K3" s="97"/>
      <c r="L3" s="97"/>
      <c r="M3" s="76"/>
    </row>
    <row r="4" spans="1:13" ht="5.15" customHeight="1" thickBot="1" x14ac:dyDescent="0.25">
      <c r="A4" s="76"/>
      <c r="B4" s="101"/>
      <c r="C4" s="101"/>
      <c r="D4" s="101"/>
      <c r="E4" s="101"/>
      <c r="F4" s="101"/>
      <c r="G4" s="101"/>
      <c r="H4" s="101"/>
      <c r="I4" s="81"/>
      <c r="J4" s="81"/>
      <c r="K4" s="81"/>
      <c r="L4" s="81"/>
      <c r="M4" s="81"/>
    </row>
    <row r="5" spans="1:13" ht="30" customHeight="1" thickBot="1" x14ac:dyDescent="0.25">
      <c r="A5" s="67" t="s">
        <v>78</v>
      </c>
      <c r="B5" s="353" t="s">
        <v>79</v>
      </c>
      <c r="C5" s="354"/>
      <c r="D5" s="353" t="s">
        <v>80</v>
      </c>
      <c r="E5" s="353"/>
      <c r="F5" s="353"/>
      <c r="G5" s="709" t="s">
        <v>81</v>
      </c>
      <c r="H5" s="710"/>
      <c r="I5" s="352" t="s">
        <v>82</v>
      </c>
      <c r="J5" s="353"/>
      <c r="K5" s="353"/>
      <c r="L5" s="353"/>
      <c r="M5" s="682"/>
    </row>
    <row r="6" spans="1:13" ht="28" customHeight="1" x14ac:dyDescent="0.2">
      <c r="A6" s="663" t="s">
        <v>62</v>
      </c>
      <c r="B6" s="708" t="s">
        <v>83</v>
      </c>
      <c r="C6" s="354"/>
      <c r="D6" s="352" t="s">
        <v>84</v>
      </c>
      <c r="E6" s="667"/>
      <c r="F6" s="668"/>
      <c r="G6" s="170"/>
      <c r="H6" s="91" t="s">
        <v>234</v>
      </c>
      <c r="I6" s="655">
        <f>G6*0.4</f>
        <v>0</v>
      </c>
      <c r="J6" s="656"/>
      <c r="K6" s="656"/>
      <c r="L6" s="653" t="s">
        <v>106</v>
      </c>
      <c r="M6" s="654"/>
    </row>
    <row r="7" spans="1:13" ht="5.15" customHeight="1" thickBot="1" x14ac:dyDescent="0.25">
      <c r="A7" s="664"/>
      <c r="B7" s="107"/>
      <c r="C7" s="69"/>
      <c r="D7" s="69"/>
      <c r="E7" s="69"/>
      <c r="F7" s="69"/>
      <c r="G7" s="69"/>
      <c r="H7" s="71"/>
      <c r="I7" s="72"/>
      <c r="J7" s="73"/>
      <c r="K7" s="73"/>
      <c r="L7" s="74"/>
      <c r="M7" s="75"/>
    </row>
    <row r="8" spans="1:13" ht="28" customHeight="1" thickBot="1" x14ac:dyDescent="0.25">
      <c r="A8" s="664"/>
      <c r="B8" s="104"/>
      <c r="C8" s="76"/>
      <c r="D8" s="590" t="s">
        <v>85</v>
      </c>
      <c r="E8" s="590"/>
      <c r="F8" s="590"/>
      <c r="G8" s="87"/>
      <c r="H8" s="76"/>
      <c r="I8" s="77"/>
      <c r="J8" s="644">
        <f>I6</f>
        <v>0</v>
      </c>
      <c r="K8" s="645"/>
      <c r="L8" s="47" t="s">
        <v>106</v>
      </c>
      <c r="M8" s="78"/>
    </row>
    <row r="9" spans="1:13" ht="5.15" customHeight="1" thickBot="1" x14ac:dyDescent="0.25">
      <c r="A9" s="665"/>
      <c r="B9" s="105"/>
      <c r="C9" s="81"/>
      <c r="D9" s="81"/>
      <c r="E9" s="81"/>
      <c r="F9" s="81"/>
      <c r="G9" s="81"/>
      <c r="H9" s="81"/>
      <c r="I9" s="83"/>
      <c r="J9" s="83"/>
      <c r="K9" s="83"/>
      <c r="L9" s="81"/>
      <c r="M9" s="84"/>
    </row>
    <row r="10" spans="1:13" ht="28" customHeight="1" x14ac:dyDescent="0.2">
      <c r="A10" s="663" t="s">
        <v>207</v>
      </c>
      <c r="B10" s="372" t="s">
        <v>237</v>
      </c>
      <c r="C10" s="677"/>
      <c r="D10" s="678" t="s">
        <v>212</v>
      </c>
      <c r="E10" s="679"/>
      <c r="F10" s="680"/>
      <c r="G10" s="171"/>
      <c r="H10" s="108" t="s">
        <v>105</v>
      </c>
      <c r="I10" s="651">
        <f>G10</f>
        <v>0</v>
      </c>
      <c r="J10" s="652"/>
      <c r="K10" s="652"/>
      <c r="L10" s="372" t="s">
        <v>106</v>
      </c>
      <c r="M10" s="373"/>
    </row>
    <row r="11" spans="1:13" ht="5.15" customHeight="1" thickBot="1" x14ac:dyDescent="0.25">
      <c r="A11" s="664"/>
      <c r="B11" s="69"/>
      <c r="C11" s="69"/>
      <c r="D11" s="69"/>
      <c r="E11" s="69"/>
      <c r="F11" s="69"/>
      <c r="G11" s="69"/>
      <c r="H11" s="71"/>
      <c r="I11" s="72"/>
      <c r="J11" s="73"/>
      <c r="K11" s="73"/>
      <c r="L11" s="74"/>
      <c r="M11" s="75"/>
    </row>
    <row r="12" spans="1:13" ht="28" customHeight="1" thickBot="1" x14ac:dyDescent="0.25">
      <c r="A12" s="664"/>
      <c r="B12" s="76"/>
      <c r="C12" s="76"/>
      <c r="D12" s="590" t="s">
        <v>86</v>
      </c>
      <c r="E12" s="590"/>
      <c r="F12" s="590"/>
      <c r="G12" s="87"/>
      <c r="H12" s="76"/>
      <c r="I12" s="77"/>
      <c r="J12" s="644">
        <f>I10</f>
        <v>0</v>
      </c>
      <c r="K12" s="645"/>
      <c r="L12" s="47" t="s">
        <v>106</v>
      </c>
      <c r="M12" s="78"/>
    </row>
    <row r="13" spans="1:13" ht="5.15" customHeight="1" thickBot="1" x14ac:dyDescent="0.25">
      <c r="A13" s="665"/>
      <c r="B13" s="76"/>
      <c r="C13" s="76"/>
      <c r="D13" s="76"/>
      <c r="E13" s="76"/>
      <c r="F13" s="76"/>
      <c r="G13" s="76"/>
      <c r="H13" s="76"/>
      <c r="I13" s="77"/>
      <c r="J13" s="77"/>
      <c r="K13" s="77"/>
      <c r="L13" s="76"/>
      <c r="M13" s="78"/>
    </row>
    <row r="14" spans="1:13" ht="28" customHeight="1" x14ac:dyDescent="0.2">
      <c r="A14" s="663" t="s">
        <v>60</v>
      </c>
      <c r="B14" s="701" t="s">
        <v>214</v>
      </c>
      <c r="C14" s="666"/>
      <c r="D14" s="352" t="s">
        <v>213</v>
      </c>
      <c r="E14" s="667"/>
      <c r="F14" s="668"/>
      <c r="G14" s="170"/>
      <c r="H14" s="91" t="s">
        <v>105</v>
      </c>
      <c r="I14" s="655">
        <f>G14*4</f>
        <v>0</v>
      </c>
      <c r="J14" s="656"/>
      <c r="K14" s="656"/>
      <c r="L14" s="653" t="s">
        <v>106</v>
      </c>
      <c r="M14" s="654"/>
    </row>
    <row r="15" spans="1:13" ht="5.15" customHeight="1" thickBot="1" x14ac:dyDescent="0.25">
      <c r="A15" s="664"/>
      <c r="B15" s="107"/>
      <c r="C15" s="69"/>
      <c r="D15" s="69"/>
      <c r="E15" s="69"/>
      <c r="F15" s="69"/>
      <c r="G15" s="69"/>
      <c r="H15" s="71"/>
      <c r="I15" s="72"/>
      <c r="J15" s="73"/>
      <c r="K15" s="73"/>
      <c r="L15" s="74"/>
      <c r="M15" s="75"/>
    </row>
    <row r="16" spans="1:13" ht="28" customHeight="1" thickBot="1" x14ac:dyDescent="0.25">
      <c r="A16" s="664"/>
      <c r="B16" s="104"/>
      <c r="C16" s="76"/>
      <c r="D16" s="590" t="s">
        <v>87</v>
      </c>
      <c r="E16" s="590"/>
      <c r="F16" s="590"/>
      <c r="G16" s="87"/>
      <c r="H16" s="76"/>
      <c r="I16" s="77"/>
      <c r="J16" s="644">
        <f>I14</f>
        <v>0</v>
      </c>
      <c r="K16" s="645"/>
      <c r="L16" s="47" t="s">
        <v>106</v>
      </c>
      <c r="M16" s="78"/>
    </row>
    <row r="17" spans="1:17" ht="5.15" customHeight="1" thickBot="1" x14ac:dyDescent="0.25">
      <c r="A17" s="665"/>
      <c r="B17" s="104"/>
      <c r="C17" s="76"/>
      <c r="D17" s="76"/>
      <c r="E17" s="76"/>
      <c r="F17" s="76"/>
      <c r="G17" s="76"/>
      <c r="H17" s="76"/>
      <c r="I17" s="77"/>
      <c r="J17" s="77"/>
      <c r="K17" s="77"/>
      <c r="L17" s="76"/>
      <c r="M17" s="78"/>
    </row>
    <row r="18" spans="1:17" ht="28" customHeight="1" x14ac:dyDescent="0.2">
      <c r="A18" s="663" t="s">
        <v>59</v>
      </c>
      <c r="B18" s="701" t="s">
        <v>88</v>
      </c>
      <c r="C18" s="666"/>
      <c r="D18" s="350" t="s">
        <v>100</v>
      </c>
      <c r="E18" s="675"/>
      <c r="F18" s="676"/>
      <c r="G18" s="167"/>
      <c r="H18" s="92" t="s">
        <v>105</v>
      </c>
      <c r="I18" s="656">
        <f>G18*6</f>
        <v>0</v>
      </c>
      <c r="J18" s="656"/>
      <c r="K18" s="656"/>
      <c r="L18" s="653" t="s">
        <v>106</v>
      </c>
      <c r="M18" s="654"/>
    </row>
    <row r="19" spans="1:17" ht="28" customHeight="1" x14ac:dyDescent="0.2">
      <c r="A19" s="664"/>
      <c r="B19" s="386" t="s">
        <v>89</v>
      </c>
      <c r="C19" s="695"/>
      <c r="D19" s="678" t="s">
        <v>101</v>
      </c>
      <c r="E19" s="679"/>
      <c r="F19" s="680"/>
      <c r="G19" s="168"/>
      <c r="H19" s="111" t="s">
        <v>105</v>
      </c>
      <c r="I19" s="646">
        <f>G19*9</f>
        <v>0</v>
      </c>
      <c r="J19" s="646"/>
      <c r="K19" s="646"/>
      <c r="L19" s="590" t="s">
        <v>106</v>
      </c>
      <c r="M19" s="690"/>
    </row>
    <row r="20" spans="1:17" ht="28" customHeight="1" x14ac:dyDescent="0.2">
      <c r="A20" s="664"/>
      <c r="B20" s="386" t="s">
        <v>90</v>
      </c>
      <c r="C20" s="695"/>
      <c r="D20" s="350" t="s">
        <v>102</v>
      </c>
      <c r="E20" s="675"/>
      <c r="F20" s="676"/>
      <c r="G20" s="167"/>
      <c r="H20" s="92" t="s">
        <v>105</v>
      </c>
      <c r="I20" s="650">
        <f>G20*13</f>
        <v>0</v>
      </c>
      <c r="J20" s="650"/>
      <c r="K20" s="650"/>
      <c r="L20" s="371" t="s">
        <v>106</v>
      </c>
      <c r="M20" s="648"/>
    </row>
    <row r="21" spans="1:17" ht="28" customHeight="1" x14ac:dyDescent="0.2">
      <c r="A21" s="664"/>
      <c r="B21" s="172"/>
      <c r="C21" s="93" t="s">
        <v>248</v>
      </c>
      <c r="D21" s="691">
        <f>ROUND((B21*0.7)^2*3/4,0)</f>
        <v>0</v>
      </c>
      <c r="E21" s="692"/>
      <c r="F21" s="112" t="s">
        <v>235</v>
      </c>
      <c r="G21" s="168"/>
      <c r="H21" s="111" t="s">
        <v>105</v>
      </c>
      <c r="I21" s="646">
        <f>G21*D21</f>
        <v>0</v>
      </c>
      <c r="J21" s="646"/>
      <c r="K21" s="646"/>
      <c r="L21" s="590" t="s">
        <v>106</v>
      </c>
      <c r="M21" s="690"/>
    </row>
    <row r="22" spans="1:17" ht="28" customHeight="1" x14ac:dyDescent="0.2">
      <c r="A22" s="664"/>
      <c r="B22" s="162"/>
      <c r="C22" s="93" t="s">
        <v>248</v>
      </c>
      <c r="D22" s="693">
        <f>ROUND((B22*0.7)^2*3/4,0)</f>
        <v>0</v>
      </c>
      <c r="E22" s="694"/>
      <c r="F22" s="94" t="s">
        <v>235</v>
      </c>
      <c r="G22" s="167"/>
      <c r="H22" s="92" t="s">
        <v>105</v>
      </c>
      <c r="I22" s="650">
        <f>G22*D22</f>
        <v>0</v>
      </c>
      <c r="J22" s="650"/>
      <c r="K22" s="650"/>
      <c r="L22" s="371" t="s">
        <v>106</v>
      </c>
      <c r="M22" s="648"/>
    </row>
    <row r="23" spans="1:17" ht="20.149999999999999" customHeight="1" x14ac:dyDescent="0.2">
      <c r="A23" s="664"/>
      <c r="B23" s="687" t="s">
        <v>285</v>
      </c>
      <c r="C23" s="688"/>
      <c r="D23" s="657"/>
      <c r="E23" s="657"/>
      <c r="F23" s="657"/>
      <c r="G23" s="657"/>
      <c r="H23" s="657"/>
      <c r="I23" s="657"/>
      <c r="J23" s="657"/>
      <c r="K23" s="657"/>
      <c r="L23" s="657"/>
      <c r="M23" s="606"/>
    </row>
    <row r="24" spans="1:17" ht="20.149999999999999" customHeight="1" x14ac:dyDescent="0.2">
      <c r="A24" s="664"/>
      <c r="B24" s="689"/>
      <c r="C24" s="657"/>
      <c r="D24" s="657"/>
      <c r="E24" s="657"/>
      <c r="F24" s="657"/>
      <c r="G24" s="657"/>
      <c r="H24" s="657"/>
      <c r="I24" s="657"/>
      <c r="J24" s="657"/>
      <c r="K24" s="657"/>
      <c r="L24" s="657"/>
      <c r="M24" s="606"/>
    </row>
    <row r="25" spans="1:17" ht="5.15" customHeight="1" thickBot="1" x14ac:dyDescent="0.25">
      <c r="A25" s="664"/>
      <c r="B25" s="113"/>
      <c r="C25" s="114"/>
      <c r="D25" s="114"/>
      <c r="E25" s="114"/>
      <c r="F25" s="114"/>
      <c r="G25" s="114"/>
      <c r="H25" s="114"/>
      <c r="I25" s="114"/>
      <c r="J25" s="114"/>
      <c r="K25" s="114"/>
      <c r="L25" s="114"/>
      <c r="M25" s="115"/>
    </row>
    <row r="26" spans="1:17" ht="28" customHeight="1" thickBot="1" x14ac:dyDescent="0.25">
      <c r="A26" s="664"/>
      <c r="B26" s="699" t="s">
        <v>111</v>
      </c>
      <c r="C26" s="700"/>
      <c r="D26" s="700"/>
      <c r="E26" s="700"/>
      <c r="F26" s="700"/>
      <c r="G26" s="116">
        <f>SUM(G18:G22)</f>
        <v>0</v>
      </c>
      <c r="H26" s="99" t="s">
        <v>105</v>
      </c>
      <c r="I26" s="117"/>
      <c r="J26" s="644">
        <f>SUM(I18:K22)</f>
        <v>0</v>
      </c>
      <c r="K26" s="645"/>
      <c r="L26" s="47" t="s">
        <v>106</v>
      </c>
      <c r="M26" s="118"/>
    </row>
    <row r="27" spans="1:17" ht="5.15" customHeight="1" thickBot="1" x14ac:dyDescent="0.25">
      <c r="A27" s="665"/>
      <c r="B27" s="119"/>
      <c r="C27" s="120"/>
      <c r="D27" s="120"/>
      <c r="E27" s="120"/>
      <c r="F27" s="120"/>
      <c r="G27" s="120"/>
      <c r="H27" s="121"/>
      <c r="I27" s="122"/>
      <c r="J27" s="122"/>
      <c r="K27" s="122"/>
      <c r="L27" s="120"/>
      <c r="M27" s="123"/>
    </row>
    <row r="28" spans="1:17" ht="28" customHeight="1" x14ac:dyDescent="0.2">
      <c r="A28" s="663" t="s">
        <v>112</v>
      </c>
      <c r="B28" s="701" t="s">
        <v>107</v>
      </c>
      <c r="C28" s="666"/>
      <c r="D28" s="348" t="s">
        <v>109</v>
      </c>
      <c r="E28" s="653"/>
      <c r="F28" s="666"/>
      <c r="G28" s="247"/>
      <c r="H28" s="91" t="s">
        <v>26</v>
      </c>
      <c r="I28" s="681">
        <f>G28*1</f>
        <v>0</v>
      </c>
      <c r="J28" s="647"/>
      <c r="K28" s="647"/>
      <c r="L28" s="353" t="s">
        <v>106</v>
      </c>
      <c r="M28" s="682"/>
    </row>
    <row r="29" spans="1:17" ht="28" customHeight="1" x14ac:dyDescent="0.2">
      <c r="A29" s="664"/>
      <c r="B29" s="697" t="s">
        <v>108</v>
      </c>
      <c r="C29" s="698"/>
      <c r="D29" s="350" t="s">
        <v>110</v>
      </c>
      <c r="E29" s="371"/>
      <c r="F29" s="695"/>
      <c r="G29" s="244"/>
      <c r="H29" s="92" t="s">
        <v>26</v>
      </c>
      <c r="I29" s="649">
        <f>G29*0.5</f>
        <v>0</v>
      </c>
      <c r="J29" s="650"/>
      <c r="K29" s="650"/>
      <c r="L29" s="371" t="s">
        <v>106</v>
      </c>
      <c r="M29" s="648"/>
    </row>
    <row r="30" spans="1:17" ht="5.15" customHeight="1" thickBot="1" x14ac:dyDescent="0.25">
      <c r="A30" s="664"/>
      <c r="B30" s="96"/>
      <c r="C30" s="96"/>
      <c r="D30" s="76"/>
      <c r="E30" s="76"/>
      <c r="F30" s="76"/>
      <c r="G30" s="76"/>
      <c r="H30" s="76"/>
      <c r="I30" s="77"/>
      <c r="J30" s="77"/>
      <c r="K30" s="77"/>
      <c r="L30" s="76"/>
      <c r="M30" s="78"/>
    </row>
    <row r="31" spans="1:17" ht="28" customHeight="1" thickBot="1" x14ac:dyDescent="0.25">
      <c r="A31" s="664"/>
      <c r="B31" s="699" t="s">
        <v>114</v>
      </c>
      <c r="C31" s="700"/>
      <c r="D31" s="700"/>
      <c r="E31" s="700"/>
      <c r="F31" s="700"/>
      <c r="G31" s="68"/>
      <c r="H31" s="68"/>
      <c r="I31" s="77"/>
      <c r="J31" s="644">
        <f>I29+I28</f>
        <v>0</v>
      </c>
      <c r="K31" s="645"/>
      <c r="L31" s="47" t="s">
        <v>106</v>
      </c>
      <c r="M31" s="78"/>
      <c r="P31" s="607"/>
      <c r="Q31" s="607"/>
    </row>
    <row r="32" spans="1:17" ht="5.15" customHeight="1" x14ac:dyDescent="0.2">
      <c r="A32" s="664"/>
      <c r="B32" s="76"/>
      <c r="C32" s="76"/>
      <c r="D32" s="76"/>
      <c r="E32" s="76"/>
      <c r="F32" s="76"/>
      <c r="G32" s="76"/>
      <c r="H32" s="76"/>
      <c r="I32" s="77"/>
      <c r="J32" s="77"/>
      <c r="K32" s="77"/>
      <c r="L32" s="76"/>
      <c r="M32" s="78"/>
      <c r="P32" s="607"/>
      <c r="Q32" s="607"/>
    </row>
    <row r="33" spans="1:17" ht="5.15" customHeight="1" thickBot="1" x14ac:dyDescent="0.25">
      <c r="A33" s="664"/>
      <c r="B33" s="125"/>
      <c r="C33" s="87"/>
      <c r="D33" s="87"/>
      <c r="E33" s="87"/>
      <c r="F33" s="87"/>
      <c r="G33" s="87"/>
      <c r="H33" s="68"/>
      <c r="I33" s="126"/>
      <c r="J33" s="126"/>
      <c r="K33" s="126"/>
      <c r="L33" s="87"/>
      <c r="M33" s="127"/>
      <c r="P33" s="607"/>
      <c r="Q33" s="607"/>
    </row>
    <row r="34" spans="1:17" ht="28" customHeight="1" x14ac:dyDescent="0.2">
      <c r="A34" s="663" t="s">
        <v>113</v>
      </c>
      <c r="B34" s="702"/>
      <c r="C34" s="703"/>
      <c r="D34" s="703"/>
      <c r="E34" s="703"/>
      <c r="F34" s="704"/>
      <c r="G34" s="245"/>
      <c r="H34" s="91" t="s">
        <v>26</v>
      </c>
      <c r="I34" s="683"/>
      <c r="J34" s="684"/>
      <c r="K34" s="684"/>
      <c r="L34" s="353" t="s">
        <v>106</v>
      </c>
      <c r="M34" s="682"/>
      <c r="P34" s="128"/>
      <c r="Q34" s="128"/>
    </row>
    <row r="35" spans="1:17" ht="28" customHeight="1" x14ac:dyDescent="0.2">
      <c r="A35" s="664"/>
      <c r="B35" s="705"/>
      <c r="C35" s="706"/>
      <c r="D35" s="706"/>
      <c r="E35" s="706"/>
      <c r="F35" s="707"/>
      <c r="G35" s="246"/>
      <c r="H35" s="92" t="s">
        <v>26</v>
      </c>
      <c r="I35" s="685"/>
      <c r="J35" s="686"/>
      <c r="K35" s="686"/>
      <c r="L35" s="371" t="s">
        <v>106</v>
      </c>
      <c r="M35" s="648"/>
    </row>
    <row r="36" spans="1:17" ht="5.15" customHeight="1" thickBot="1" x14ac:dyDescent="0.25">
      <c r="A36" s="664"/>
      <c r="B36" s="96"/>
      <c r="C36" s="96"/>
      <c r="D36" s="76"/>
      <c r="E36" s="76"/>
      <c r="F36" s="76"/>
      <c r="G36" s="76"/>
      <c r="H36" s="76"/>
      <c r="I36" s="77"/>
      <c r="J36" s="77"/>
      <c r="K36" s="77"/>
      <c r="L36" s="76"/>
      <c r="M36" s="78"/>
    </row>
    <row r="37" spans="1:17" ht="28" customHeight="1" thickBot="1" x14ac:dyDescent="0.25">
      <c r="A37" s="664"/>
      <c r="B37" s="699" t="s">
        <v>115</v>
      </c>
      <c r="C37" s="700"/>
      <c r="D37" s="700"/>
      <c r="E37" s="700"/>
      <c r="F37" s="700"/>
      <c r="G37" s="68"/>
      <c r="H37" s="68"/>
      <c r="I37" s="129"/>
      <c r="J37" s="644">
        <f>I35+I34</f>
        <v>0</v>
      </c>
      <c r="K37" s="645"/>
      <c r="L37" s="47" t="s">
        <v>106</v>
      </c>
      <c r="M37" s="78"/>
    </row>
    <row r="38" spans="1:17" ht="5.15" customHeight="1" thickBot="1" x14ac:dyDescent="0.25">
      <c r="A38" s="665"/>
      <c r="B38" s="81"/>
      <c r="C38" s="81"/>
      <c r="D38" s="81"/>
      <c r="E38" s="81"/>
      <c r="F38" s="81"/>
      <c r="G38" s="81"/>
      <c r="H38" s="81"/>
      <c r="I38" s="83"/>
      <c r="J38" s="83"/>
      <c r="K38" s="83"/>
      <c r="L38" s="81"/>
      <c r="M38" s="84"/>
    </row>
    <row r="39" spans="1:17" ht="5.15" customHeight="1" thickBot="1" x14ac:dyDescent="0.25">
      <c r="A39" s="102"/>
      <c r="B39" s="101"/>
      <c r="C39" s="101"/>
      <c r="D39" s="101"/>
      <c r="E39" s="101"/>
      <c r="F39" s="101"/>
      <c r="G39" s="101"/>
      <c r="H39" s="101"/>
      <c r="I39" s="130"/>
      <c r="J39" s="130"/>
      <c r="K39" s="130"/>
      <c r="L39" s="101"/>
      <c r="M39" s="103"/>
    </row>
    <row r="40" spans="1:17" ht="28" customHeight="1" thickBot="1" x14ac:dyDescent="0.25">
      <c r="A40" s="104"/>
      <c r="B40" s="76"/>
      <c r="C40" s="590" t="s">
        <v>116</v>
      </c>
      <c r="D40" s="590"/>
      <c r="E40" s="590"/>
      <c r="F40" s="590"/>
      <c r="G40" s="87"/>
      <c r="H40" s="76"/>
      <c r="I40" s="77"/>
      <c r="J40" s="644">
        <f>J37+J31+J26+J16+J12+J8</f>
        <v>0</v>
      </c>
      <c r="K40" s="645"/>
      <c r="L40" s="47" t="s">
        <v>106</v>
      </c>
      <c r="M40" s="78"/>
    </row>
    <row r="41" spans="1:17" ht="5.15" customHeight="1" thickBot="1" x14ac:dyDescent="0.25">
      <c r="A41" s="131"/>
      <c r="B41" s="132"/>
      <c r="C41" s="132"/>
      <c r="D41" s="132"/>
      <c r="E41" s="132"/>
      <c r="F41" s="132"/>
      <c r="G41" s="132"/>
      <c r="H41" s="132"/>
      <c r="I41" s="132"/>
      <c r="J41" s="132"/>
      <c r="K41" s="132"/>
      <c r="L41" s="132"/>
      <c r="M41" s="133"/>
    </row>
    <row r="43" spans="1:17" x14ac:dyDescent="0.2">
      <c r="A43" s="696"/>
      <c r="B43" s="696"/>
      <c r="C43" s="696"/>
      <c r="D43" s="696"/>
      <c r="E43" s="696"/>
      <c r="F43" s="696"/>
      <c r="G43" s="696"/>
      <c r="H43" s="696"/>
      <c r="I43" s="696"/>
      <c r="J43" s="696"/>
      <c r="K43" s="696"/>
      <c r="L43" s="696"/>
    </row>
    <row r="44" spans="1:17" x14ac:dyDescent="0.2">
      <c r="A44" s="696"/>
      <c r="B44" s="696"/>
      <c r="C44" s="696"/>
      <c r="D44" s="696"/>
      <c r="E44" s="696"/>
      <c r="F44" s="696"/>
      <c r="G44" s="696"/>
      <c r="H44" s="696"/>
      <c r="I44" s="696"/>
      <c r="J44" s="696"/>
      <c r="K44" s="696"/>
      <c r="L44" s="696"/>
    </row>
    <row r="45" spans="1:17" x14ac:dyDescent="0.2">
      <c r="A45" s="696"/>
      <c r="B45" s="696"/>
      <c r="C45" s="696"/>
    </row>
  </sheetData>
  <sheetProtection formatCells="0"/>
  <mergeCells count="74">
    <mergeCell ref="B5:C5"/>
    <mergeCell ref="D5:F5"/>
    <mergeCell ref="I5:M5"/>
    <mergeCell ref="A6:A9"/>
    <mergeCell ref="B6:C6"/>
    <mergeCell ref="D6:F6"/>
    <mergeCell ref="D8:F8"/>
    <mergeCell ref="G5:H5"/>
    <mergeCell ref="L6:M6"/>
    <mergeCell ref="J8:K8"/>
    <mergeCell ref="A18:A27"/>
    <mergeCell ref="A34:A38"/>
    <mergeCell ref="B26:F26"/>
    <mergeCell ref="B19:C19"/>
    <mergeCell ref="D19:F19"/>
    <mergeCell ref="B18:C18"/>
    <mergeCell ref="D20:F20"/>
    <mergeCell ref="D18:F18"/>
    <mergeCell ref="A10:A13"/>
    <mergeCell ref="B10:C10"/>
    <mergeCell ref="D10:F10"/>
    <mergeCell ref="D12:F12"/>
    <mergeCell ref="I6:K6"/>
    <mergeCell ref="A14:A17"/>
    <mergeCell ref="B14:C14"/>
    <mergeCell ref="D14:F14"/>
    <mergeCell ref="D16:F16"/>
    <mergeCell ref="J16:K16"/>
    <mergeCell ref="A45:C45"/>
    <mergeCell ref="C40:F40"/>
    <mergeCell ref="B29:C29"/>
    <mergeCell ref="D29:F29"/>
    <mergeCell ref="A43:L43"/>
    <mergeCell ref="A44:L44"/>
    <mergeCell ref="A28:A33"/>
    <mergeCell ref="B31:F31"/>
    <mergeCell ref="B37:F37"/>
    <mergeCell ref="B28:C28"/>
    <mergeCell ref="L34:M34"/>
    <mergeCell ref="L35:M35"/>
    <mergeCell ref="B34:F34"/>
    <mergeCell ref="B35:F35"/>
    <mergeCell ref="J31:K31"/>
    <mergeCell ref="J40:K40"/>
    <mergeCell ref="J37:K37"/>
    <mergeCell ref="I18:K18"/>
    <mergeCell ref="I19:K19"/>
    <mergeCell ref="I20:K20"/>
    <mergeCell ref="I21:K21"/>
    <mergeCell ref="I22:K22"/>
    <mergeCell ref="I34:K34"/>
    <mergeCell ref="I35:K35"/>
    <mergeCell ref="B23:M24"/>
    <mergeCell ref="L20:M20"/>
    <mergeCell ref="L21:M21"/>
    <mergeCell ref="D21:E21"/>
    <mergeCell ref="D22:E22"/>
    <mergeCell ref="B20:C20"/>
    <mergeCell ref="L19:M19"/>
    <mergeCell ref="D28:F28"/>
    <mergeCell ref="L18:M18"/>
    <mergeCell ref="I10:K10"/>
    <mergeCell ref="L10:M10"/>
    <mergeCell ref="J12:K12"/>
    <mergeCell ref="I14:K14"/>
    <mergeCell ref="L14:M14"/>
    <mergeCell ref="P31:P33"/>
    <mergeCell ref="Q31:Q33"/>
    <mergeCell ref="L22:M22"/>
    <mergeCell ref="I28:K28"/>
    <mergeCell ref="L28:M28"/>
    <mergeCell ref="I29:K29"/>
    <mergeCell ref="L29:M29"/>
    <mergeCell ref="J26:K26"/>
  </mergeCells>
  <phoneticPr fontId="2"/>
  <pageMargins left="0.70866141732283472" right="0.70866141732283472" top="0.74803149606299213" bottom="0.74803149606299213" header="0.31496062992125984" footer="0.31496062992125984"/>
  <pageSetup paperSize="9" orientation="portrait" blackAndWhite="1" r:id="rId1"/>
  <ignoredErrors>
    <ignoredError sqref="I18:K22 I6:K7 I9:K9 I8 K8 G26 J35:K35 I28:K29 I11:K14 J10:K10 J34:K34" emptyCellReferenc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54"/>
  <sheetViews>
    <sheetView view="pageBreakPreview" topLeftCell="A25" zoomScale="85" zoomScaleNormal="100" zoomScaleSheetLayoutView="85" workbookViewId="0">
      <selection activeCell="D12" sqref="D12"/>
    </sheetView>
  </sheetViews>
  <sheetFormatPr defaultRowHeight="13" x14ac:dyDescent="0.2"/>
  <cols>
    <col min="1" max="1" width="11.08984375" customWidth="1"/>
    <col min="2" max="2" width="11.6328125" customWidth="1"/>
    <col min="3" max="3" width="9.6328125" customWidth="1"/>
    <col min="4" max="4" width="7.08984375" customWidth="1"/>
    <col min="5" max="5" width="4.08984375" customWidth="1"/>
    <col min="6" max="6" width="9.6328125" style="4" customWidth="1"/>
    <col min="7" max="7" width="3.36328125" bestFit="1" customWidth="1"/>
    <col min="8" max="8" width="8.26953125" customWidth="1"/>
    <col min="9" max="9" width="5.36328125" bestFit="1" customWidth="1"/>
    <col min="10" max="10" width="7.26953125" customWidth="1"/>
    <col min="11" max="11" width="3.36328125" bestFit="1" customWidth="1"/>
    <col min="12" max="12" width="7.08984375" customWidth="1"/>
  </cols>
  <sheetData>
    <row r="1" spans="1:12" ht="55" customHeight="1" x14ac:dyDescent="0.2">
      <c r="A1" s="1"/>
      <c r="B1" s="1"/>
      <c r="C1" s="1"/>
      <c r="D1" s="296"/>
      <c r="E1" s="296"/>
      <c r="F1" s="296"/>
      <c r="G1" s="1"/>
      <c r="H1" s="1"/>
      <c r="I1" s="5" t="s">
        <v>310</v>
      </c>
      <c r="J1" s="5"/>
      <c r="K1" s="1"/>
      <c r="L1" s="1"/>
    </row>
    <row r="2" spans="1:12" ht="15" customHeight="1" thickBot="1" x14ac:dyDescent="0.25">
      <c r="A2" s="297" t="s">
        <v>311</v>
      </c>
      <c r="B2" s="297"/>
      <c r="C2" s="297"/>
      <c r="D2" s="297"/>
      <c r="E2" s="1"/>
      <c r="F2" s="7"/>
      <c r="G2" s="1"/>
      <c r="H2" s="1"/>
      <c r="I2" s="1"/>
      <c r="J2" s="1"/>
      <c r="K2" s="1"/>
      <c r="L2" s="1"/>
    </row>
    <row r="3" spans="1:12" ht="15" customHeight="1" x14ac:dyDescent="0.2">
      <c r="A3" s="3"/>
      <c r="B3" s="8"/>
      <c r="C3" s="8"/>
      <c r="D3" s="8"/>
      <c r="E3" s="8"/>
      <c r="F3" s="9"/>
      <c r="G3" s="8"/>
      <c r="H3" s="8"/>
      <c r="I3" s="8"/>
      <c r="J3" s="8"/>
      <c r="K3" s="8"/>
      <c r="L3" s="241"/>
    </row>
    <row r="4" spans="1:12" ht="15" customHeight="1" x14ac:dyDescent="0.2">
      <c r="A4" s="275"/>
      <c r="B4" s="272"/>
      <c r="C4" s="272"/>
      <c r="D4" s="224"/>
      <c r="E4" s="179"/>
      <c r="F4" s="272"/>
      <c r="G4" s="272"/>
      <c r="H4" s="272"/>
      <c r="I4" s="272"/>
      <c r="J4" s="272"/>
      <c r="K4" s="272"/>
      <c r="L4" s="276"/>
    </row>
    <row r="5" spans="1:12" ht="25" customHeight="1" x14ac:dyDescent="0.2">
      <c r="A5" s="279"/>
      <c r="B5" s="179"/>
      <c r="C5" s="179"/>
      <c r="D5" s="179"/>
      <c r="E5" s="299"/>
      <c r="F5" s="299"/>
      <c r="G5" s="224" t="s">
        <v>222</v>
      </c>
      <c r="H5" s="152"/>
      <c r="I5" s="224" t="s">
        <v>223</v>
      </c>
      <c r="J5" s="152"/>
      <c r="K5" s="224" t="s">
        <v>290</v>
      </c>
      <c r="L5" s="278"/>
    </row>
    <row r="6" spans="1:12" ht="20.149999999999999" customHeight="1" x14ac:dyDescent="0.2">
      <c r="A6" s="275"/>
      <c r="B6" s="274" t="s">
        <v>292</v>
      </c>
      <c r="C6" s="224"/>
      <c r="D6" s="179"/>
      <c r="E6" s="179"/>
      <c r="F6" s="277"/>
      <c r="L6" s="276"/>
    </row>
    <row r="7" spans="1:12" ht="20.149999999999999" customHeight="1" x14ac:dyDescent="0.2">
      <c r="A7" s="275"/>
      <c r="B7" s="588" t="s">
        <v>293</v>
      </c>
      <c r="C7" s="588"/>
      <c r="D7" s="224"/>
      <c r="E7" s="179"/>
      <c r="F7" s="272"/>
      <c r="G7" s="179"/>
      <c r="H7" s="179"/>
      <c r="I7" s="179"/>
      <c r="J7" s="179"/>
      <c r="K7" s="179"/>
      <c r="L7" s="278"/>
    </row>
    <row r="8" spans="1:12" ht="15" customHeight="1" x14ac:dyDescent="0.2">
      <c r="A8" s="279"/>
      <c r="B8" s="179"/>
      <c r="C8" s="179"/>
      <c r="D8" s="179"/>
      <c r="E8" s="179"/>
      <c r="F8" s="272"/>
      <c r="G8" s="179"/>
      <c r="H8" s="179"/>
      <c r="I8" s="179"/>
      <c r="J8" s="179"/>
      <c r="K8" s="179"/>
      <c r="L8" s="278"/>
    </row>
    <row r="9" spans="1:12" ht="15" customHeight="1" x14ac:dyDescent="0.2">
      <c r="A9" s="279"/>
      <c r="B9" s="179"/>
      <c r="C9" s="179"/>
      <c r="D9" s="179"/>
      <c r="E9" s="179"/>
      <c r="F9" s="272"/>
      <c r="G9" s="179"/>
      <c r="H9" s="179"/>
      <c r="I9" s="179"/>
      <c r="J9" s="179"/>
      <c r="K9" s="179"/>
      <c r="L9" s="278"/>
    </row>
    <row r="10" spans="1:12" ht="20.149999999999999" customHeight="1" x14ac:dyDescent="0.2">
      <c r="A10" s="279"/>
      <c r="B10" s="179"/>
      <c r="C10" s="179"/>
      <c r="D10" s="179"/>
      <c r="F10" s="224" t="s">
        <v>294</v>
      </c>
      <c r="G10" s="224"/>
      <c r="H10" s="224"/>
      <c r="I10" s="224"/>
      <c r="J10" s="224"/>
      <c r="K10" s="179"/>
      <c r="L10" s="278"/>
    </row>
    <row r="11" spans="1:12" ht="16" customHeight="1" x14ac:dyDescent="0.2">
      <c r="A11" s="279"/>
      <c r="B11" s="179"/>
      <c r="C11" s="179"/>
      <c r="D11" s="179"/>
      <c r="E11" s="179"/>
      <c r="F11" s="299"/>
      <c r="G11" s="299"/>
      <c r="H11" s="299"/>
      <c r="I11" s="299"/>
      <c r="J11" s="299"/>
      <c r="K11" s="299"/>
      <c r="L11" s="276"/>
    </row>
    <row r="12" spans="1:12" ht="16" customHeight="1" x14ac:dyDescent="0.2">
      <c r="A12" s="279"/>
      <c r="B12" s="179"/>
      <c r="C12" s="179"/>
      <c r="D12" s="179"/>
      <c r="E12" s="179"/>
      <c r="F12" s="299"/>
      <c r="G12" s="299"/>
      <c r="H12" s="299"/>
      <c r="I12" s="299"/>
      <c r="J12" s="299"/>
      <c r="K12" s="299"/>
      <c r="L12" s="276"/>
    </row>
    <row r="13" spans="1:12" ht="20.149999999999999" customHeight="1" x14ac:dyDescent="0.2">
      <c r="A13" s="279"/>
      <c r="B13" s="179"/>
      <c r="C13" s="179"/>
      <c r="D13" s="179"/>
      <c r="E13" s="179"/>
      <c r="F13" s="588" t="s">
        <v>11</v>
      </c>
      <c r="G13" s="588"/>
      <c r="H13" s="588"/>
      <c r="I13" s="588"/>
      <c r="J13" s="274"/>
      <c r="K13" s="179"/>
      <c r="L13" s="278"/>
    </row>
    <row r="14" spans="1:12" ht="22" customHeight="1" x14ac:dyDescent="0.2">
      <c r="A14" s="279"/>
      <c r="B14" s="179"/>
      <c r="C14" s="179"/>
      <c r="D14" s="179"/>
      <c r="E14" s="179"/>
      <c r="F14" s="299"/>
      <c r="G14" s="299"/>
      <c r="H14" s="299"/>
      <c r="I14" s="299"/>
      <c r="J14" s="299"/>
      <c r="K14" s="299"/>
      <c r="L14" s="276"/>
    </row>
    <row r="15" spans="1:12" ht="22" customHeight="1" x14ac:dyDescent="0.2">
      <c r="A15" s="279"/>
      <c r="B15" s="179"/>
      <c r="C15" s="179"/>
      <c r="D15" s="179"/>
      <c r="E15" s="179"/>
      <c r="F15" s="299"/>
      <c r="G15" s="299"/>
      <c r="H15" s="299"/>
      <c r="I15" s="299"/>
      <c r="J15" s="299"/>
      <c r="K15" s="299"/>
      <c r="L15" s="276"/>
    </row>
    <row r="16" spans="1:12" ht="15" customHeight="1" x14ac:dyDescent="0.2">
      <c r="A16" s="279"/>
      <c r="B16" s="179"/>
      <c r="C16" s="179"/>
      <c r="D16" s="179"/>
      <c r="E16" s="179"/>
      <c r="F16" s="272"/>
      <c r="G16" s="179"/>
      <c r="H16" s="179"/>
      <c r="I16" s="469" t="s">
        <v>295</v>
      </c>
      <c r="J16" s="469"/>
      <c r="K16" s="469"/>
      <c r="L16" s="278"/>
    </row>
    <row r="17" spans="1:12" ht="15" customHeight="1" x14ac:dyDescent="0.2">
      <c r="A17" s="279"/>
      <c r="B17" s="179"/>
      <c r="C17" s="179"/>
      <c r="D17" s="179"/>
      <c r="E17" s="179"/>
      <c r="F17" s="272"/>
      <c r="G17" s="179"/>
      <c r="H17" s="179"/>
      <c r="I17" s="179"/>
      <c r="J17" s="179"/>
      <c r="K17" s="179"/>
      <c r="L17" s="278"/>
    </row>
    <row r="18" spans="1:12" s="6" customFormat="1" ht="20.149999999999999" customHeight="1" x14ac:dyDescent="0.2">
      <c r="A18" s="712" t="s">
        <v>312</v>
      </c>
      <c r="B18" s="713"/>
      <c r="C18" s="713"/>
      <c r="D18" s="713"/>
      <c r="E18" s="713"/>
      <c r="F18" s="713"/>
      <c r="G18" s="713"/>
      <c r="H18" s="713"/>
      <c r="I18" s="713"/>
      <c r="J18" s="713"/>
      <c r="K18" s="713"/>
      <c r="L18" s="714"/>
    </row>
    <row r="19" spans="1:12" ht="15" customHeight="1" x14ac:dyDescent="0.2">
      <c r="A19" s="279"/>
      <c r="B19" s="179"/>
      <c r="C19" s="179"/>
      <c r="D19" s="179"/>
      <c r="E19" s="179"/>
      <c r="F19" s="272"/>
      <c r="G19" s="179"/>
      <c r="H19" s="179"/>
      <c r="I19" s="179"/>
      <c r="J19" s="179"/>
      <c r="K19" s="179"/>
      <c r="L19" s="278"/>
    </row>
    <row r="20" spans="1:12" ht="15" customHeight="1" x14ac:dyDescent="0.2">
      <c r="A20" s="279"/>
      <c r="B20" s="179"/>
      <c r="C20" s="179"/>
      <c r="D20" s="179"/>
      <c r="E20" s="179"/>
      <c r="F20" s="272"/>
      <c r="G20" s="179"/>
      <c r="H20" s="179"/>
      <c r="I20" s="179"/>
      <c r="J20" s="179"/>
      <c r="K20" s="179"/>
      <c r="L20" s="278"/>
    </row>
    <row r="21" spans="1:12" ht="25" customHeight="1" x14ac:dyDescent="0.2">
      <c r="A21" s="280"/>
      <c r="B21" s="310" t="s">
        <v>297</v>
      </c>
      <c r="C21" s="310"/>
      <c r="D21" s="310"/>
      <c r="E21" s="310"/>
      <c r="F21" s="310"/>
      <c r="G21" s="310"/>
      <c r="H21" s="271"/>
      <c r="I21" s="711" t="s">
        <v>298</v>
      </c>
      <c r="J21" s="711"/>
      <c r="K21" s="711"/>
      <c r="L21" s="281"/>
    </row>
    <row r="22" spans="1:12" ht="25" customHeight="1" x14ac:dyDescent="0.2">
      <c r="A22" s="282"/>
      <c r="B22" s="711" t="s">
        <v>299</v>
      </c>
      <c r="C22" s="711"/>
      <c r="D22" s="711"/>
      <c r="E22" s="711"/>
      <c r="F22" s="711"/>
      <c r="G22" s="711"/>
      <c r="H22" s="711"/>
      <c r="I22" s="711"/>
      <c r="J22" s="711"/>
      <c r="K22" s="711"/>
      <c r="L22" s="281"/>
    </row>
    <row r="23" spans="1:12" ht="25" customHeight="1" x14ac:dyDescent="0.2">
      <c r="A23" s="280"/>
      <c r="B23" s="711" t="s">
        <v>313</v>
      </c>
      <c r="C23" s="711"/>
      <c r="D23" s="711"/>
      <c r="E23" s="711"/>
      <c r="F23" s="711"/>
      <c r="G23" s="711"/>
      <c r="H23" s="711"/>
      <c r="I23" s="711"/>
      <c r="J23" s="711"/>
      <c r="K23" s="711"/>
      <c r="L23" s="281"/>
    </row>
    <row r="24" spans="1:12" ht="25" customHeight="1" x14ac:dyDescent="0.2">
      <c r="A24" s="280"/>
      <c r="B24" s="711" t="s">
        <v>314</v>
      </c>
      <c r="C24" s="711"/>
      <c r="D24" s="711"/>
      <c r="E24" s="711"/>
      <c r="F24" s="711"/>
      <c r="G24" s="711"/>
      <c r="H24" s="711"/>
      <c r="I24" s="711"/>
      <c r="J24" s="711"/>
      <c r="K24" s="711"/>
      <c r="L24" s="281"/>
    </row>
    <row r="25" spans="1:12" ht="25" customHeight="1" x14ac:dyDescent="0.2">
      <c r="A25" s="280"/>
      <c r="B25" s="711" t="s">
        <v>315</v>
      </c>
      <c r="C25" s="711"/>
      <c r="D25" s="711"/>
      <c r="E25" s="711"/>
      <c r="F25" s="711"/>
      <c r="G25" s="711"/>
      <c r="H25" s="711"/>
      <c r="I25" s="711"/>
      <c r="J25" s="711"/>
      <c r="K25" s="711"/>
      <c r="L25" s="281"/>
    </row>
    <row r="26" spans="1:12" ht="15" customHeight="1" x14ac:dyDescent="0.2">
      <c r="A26" s="280"/>
      <c r="B26" s="284"/>
      <c r="C26" s="284"/>
      <c r="D26" s="284"/>
      <c r="E26" s="284"/>
      <c r="F26" s="284"/>
      <c r="G26" s="284"/>
      <c r="H26" s="284"/>
      <c r="I26" s="284"/>
      <c r="J26" s="284"/>
      <c r="K26" s="284"/>
      <c r="L26" s="281"/>
    </row>
    <row r="27" spans="1:12" ht="15" customHeight="1" x14ac:dyDescent="0.2">
      <c r="A27" s="280"/>
      <c r="B27" s="284"/>
      <c r="C27" s="284"/>
      <c r="D27" s="284"/>
      <c r="E27" s="716" t="s">
        <v>316</v>
      </c>
      <c r="F27" s="716"/>
      <c r="G27" s="284"/>
      <c r="H27" s="284"/>
      <c r="I27" s="284"/>
      <c r="J27" s="284"/>
      <c r="K27" s="284"/>
      <c r="L27" s="281"/>
    </row>
    <row r="28" spans="1:12" ht="10" customHeight="1" x14ac:dyDescent="0.2">
      <c r="A28" s="280"/>
      <c r="B28" s="284"/>
      <c r="C28" s="284"/>
      <c r="D28" s="284"/>
      <c r="E28" s="284"/>
      <c r="F28" s="284"/>
      <c r="G28" s="284"/>
      <c r="H28" s="284"/>
      <c r="I28" s="284"/>
      <c r="J28" s="284"/>
      <c r="K28" s="284"/>
      <c r="L28" s="281"/>
    </row>
    <row r="29" spans="1:12" ht="15" customHeight="1" x14ac:dyDescent="0.2">
      <c r="A29" s="275"/>
      <c r="B29" s="716" t="s">
        <v>317</v>
      </c>
      <c r="C29" s="716"/>
      <c r="D29" s="716"/>
      <c r="E29" s="716"/>
      <c r="F29" s="284"/>
      <c r="G29" s="284"/>
      <c r="H29" s="284"/>
      <c r="I29" s="284"/>
      <c r="J29" s="284"/>
      <c r="K29" s="284"/>
      <c r="L29" s="281"/>
    </row>
    <row r="30" spans="1:12" ht="10" customHeight="1" x14ac:dyDescent="0.2">
      <c r="A30" s="275"/>
      <c r="B30" s="285"/>
      <c r="C30" s="285"/>
      <c r="D30" s="285"/>
      <c r="E30" s="284"/>
      <c r="F30" s="284"/>
      <c r="G30" s="284"/>
      <c r="H30" s="284"/>
      <c r="I30" s="284"/>
      <c r="J30" s="284"/>
      <c r="K30" s="284"/>
      <c r="L30" s="281"/>
    </row>
    <row r="31" spans="1:12" ht="25" customHeight="1" x14ac:dyDescent="0.2">
      <c r="A31" s="279"/>
      <c r="B31" s="588" t="s">
        <v>318</v>
      </c>
      <c r="C31" s="588"/>
      <c r="D31" s="224" t="s">
        <v>319</v>
      </c>
      <c r="E31" s="717"/>
      <c r="F31" s="717"/>
      <c r="G31" s="717"/>
      <c r="H31" s="717"/>
      <c r="I31" s="717"/>
      <c r="J31" s="717"/>
      <c r="K31" s="717"/>
      <c r="L31" s="276"/>
    </row>
    <row r="32" spans="1:12" ht="20.149999999999999" customHeight="1" x14ac:dyDescent="0.2">
      <c r="A32" s="279"/>
      <c r="B32" s="179"/>
      <c r="C32" s="179"/>
      <c r="D32" s="179"/>
      <c r="E32" s="287"/>
      <c r="F32" s="288"/>
      <c r="G32" s="287"/>
      <c r="H32" s="287"/>
      <c r="I32" s="287"/>
      <c r="J32" s="287"/>
      <c r="K32" s="287"/>
      <c r="L32" s="278"/>
    </row>
    <row r="33" spans="1:12" ht="25" customHeight="1" x14ac:dyDescent="0.2">
      <c r="A33" s="279"/>
      <c r="B33" s="588" t="s">
        <v>320</v>
      </c>
      <c r="C33" s="588"/>
      <c r="D33" s="224" t="s">
        <v>319</v>
      </c>
      <c r="E33" s="299"/>
      <c r="F33" s="299"/>
      <c r="G33" s="299"/>
      <c r="H33" s="299"/>
      <c r="I33" s="299"/>
      <c r="J33" s="299"/>
      <c r="K33" s="299"/>
      <c r="L33" s="276"/>
    </row>
    <row r="34" spans="1:12" ht="15" customHeight="1" x14ac:dyDescent="0.2">
      <c r="A34" s="279"/>
      <c r="B34" s="179"/>
      <c r="C34" s="179"/>
      <c r="D34" s="179"/>
      <c r="E34" s="179"/>
      <c r="F34" s="272"/>
      <c r="G34" s="179"/>
      <c r="H34" s="179"/>
      <c r="I34" s="179"/>
      <c r="J34" s="179"/>
      <c r="K34" s="179"/>
      <c r="L34" s="278"/>
    </row>
    <row r="35" spans="1:12" ht="25" customHeight="1" x14ac:dyDescent="0.2">
      <c r="A35" s="275"/>
      <c r="B35" s="588" t="s">
        <v>321</v>
      </c>
      <c r="C35" s="588"/>
      <c r="D35" s="588"/>
      <c r="E35" s="179"/>
      <c r="F35" s="718"/>
      <c r="G35" s="718"/>
      <c r="H35" s="718"/>
      <c r="I35" s="718"/>
      <c r="J35" s="289"/>
      <c r="K35" s="224" t="s">
        <v>322</v>
      </c>
      <c r="L35" s="276"/>
    </row>
    <row r="36" spans="1:12" ht="15" customHeight="1" x14ac:dyDescent="0.2">
      <c r="A36" s="279"/>
      <c r="B36" s="179"/>
      <c r="C36" s="179"/>
      <c r="D36" s="179"/>
      <c r="E36" s="179"/>
      <c r="F36" s="272"/>
      <c r="G36" s="179"/>
      <c r="H36" s="179"/>
      <c r="I36" s="179"/>
      <c r="J36" s="179"/>
      <c r="K36" s="179"/>
      <c r="L36" s="278"/>
    </row>
    <row r="37" spans="1:12" ht="25" customHeight="1" x14ac:dyDescent="0.2">
      <c r="A37" s="275"/>
      <c r="B37" s="588"/>
      <c r="C37" s="588"/>
      <c r="D37" s="588"/>
      <c r="E37" s="588"/>
      <c r="F37" s="588"/>
      <c r="G37" s="588"/>
      <c r="H37" s="588"/>
      <c r="I37" s="588"/>
      <c r="J37" s="274"/>
      <c r="K37" s="179"/>
      <c r="L37" s="278"/>
    </row>
    <row r="38" spans="1:12" ht="15" customHeight="1" x14ac:dyDescent="0.2">
      <c r="A38" s="279"/>
      <c r="B38" s="179"/>
      <c r="C38" s="179"/>
      <c r="D38" s="179"/>
      <c r="E38" s="179"/>
      <c r="F38" s="272"/>
      <c r="G38" s="179"/>
      <c r="H38" s="179"/>
      <c r="I38" s="179"/>
      <c r="J38" s="179"/>
      <c r="K38" s="179"/>
      <c r="L38" s="278"/>
    </row>
    <row r="39" spans="1:12" ht="15" customHeight="1" x14ac:dyDescent="0.2">
      <c r="A39" s="275"/>
      <c r="B39" s="272"/>
      <c r="C39" s="272"/>
      <c r="D39" s="224"/>
      <c r="E39" s="179"/>
      <c r="F39" s="272"/>
      <c r="G39" s="272"/>
      <c r="H39" s="272"/>
      <c r="I39" s="272"/>
      <c r="J39" s="272"/>
      <c r="K39" s="272"/>
      <c r="L39" s="276"/>
    </row>
    <row r="40" spans="1:12" ht="15" customHeight="1" x14ac:dyDescent="0.2">
      <c r="A40" s="275"/>
      <c r="B40" s="272"/>
      <c r="C40" s="272"/>
      <c r="D40" s="224"/>
      <c r="E40" s="179"/>
      <c r="F40" s="272"/>
      <c r="G40" s="272"/>
      <c r="H40" s="272"/>
      <c r="I40" s="272"/>
      <c r="J40" s="272"/>
      <c r="K40" s="272"/>
      <c r="L40" s="276"/>
    </row>
    <row r="41" spans="1:12" ht="15" customHeight="1" thickBot="1" x14ac:dyDescent="0.25">
      <c r="A41" s="230"/>
      <c r="B41" s="175"/>
      <c r="C41" s="175"/>
      <c r="D41" s="175"/>
      <c r="E41" s="175"/>
      <c r="F41" s="286"/>
      <c r="G41" s="175"/>
      <c r="H41" s="175"/>
      <c r="I41" s="175"/>
      <c r="J41" s="175"/>
      <c r="K41" s="175"/>
      <c r="L41" s="231"/>
    </row>
    <row r="42" spans="1:12" ht="20.149999999999999" customHeight="1" x14ac:dyDescent="0.2">
      <c r="A42" s="1"/>
      <c r="B42" s="1"/>
      <c r="C42" s="1"/>
      <c r="D42" s="1"/>
      <c r="E42" s="1"/>
      <c r="F42" s="7"/>
      <c r="G42" s="1"/>
      <c r="H42" s="1"/>
      <c r="I42" s="1"/>
      <c r="J42" s="715" t="s">
        <v>309</v>
      </c>
      <c r="K42" s="715"/>
      <c r="L42" s="715"/>
    </row>
    <row r="43" spans="1:12" ht="20.149999999999999" customHeight="1" x14ac:dyDescent="0.2"/>
    <row r="44" spans="1:12" ht="20.149999999999999" customHeight="1" x14ac:dyDescent="0.2"/>
    <row r="45" spans="1:12" ht="20.149999999999999" customHeight="1" x14ac:dyDescent="0.2"/>
    <row r="46" spans="1:12" ht="20.149999999999999" customHeight="1" x14ac:dyDescent="0.2"/>
    <row r="47" spans="1:12" ht="20.149999999999999" customHeight="1" x14ac:dyDescent="0.2"/>
    <row r="48" spans="1:12"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sheetData>
  <mergeCells count="25">
    <mergeCell ref="J42:L42"/>
    <mergeCell ref="B23:K23"/>
    <mergeCell ref="B24:K24"/>
    <mergeCell ref="B25:K25"/>
    <mergeCell ref="E27:F27"/>
    <mergeCell ref="B29:E29"/>
    <mergeCell ref="B31:C31"/>
    <mergeCell ref="E31:K31"/>
    <mergeCell ref="B33:C33"/>
    <mergeCell ref="E33:K33"/>
    <mergeCell ref="B35:D35"/>
    <mergeCell ref="F35:I35"/>
    <mergeCell ref="B37:I37"/>
    <mergeCell ref="B22:K22"/>
    <mergeCell ref="D1:F1"/>
    <mergeCell ref="A2:D2"/>
    <mergeCell ref="E5:F5"/>
    <mergeCell ref="B7:C7"/>
    <mergeCell ref="F11:K12"/>
    <mergeCell ref="F13:I13"/>
    <mergeCell ref="F14:K15"/>
    <mergeCell ref="I16:K16"/>
    <mergeCell ref="A18:L18"/>
    <mergeCell ref="B21:G21"/>
    <mergeCell ref="I21:K21"/>
  </mergeCells>
  <phoneticPr fontId="28"/>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緑化計画届</vt:lpstr>
      <vt:lpstr>事業概要書</vt:lpstr>
      <vt:lpstr>緑化概要書（通常）</vt:lpstr>
      <vt:lpstr>緑化概要書（大規模）</vt:lpstr>
      <vt:lpstr>植栽量計算書①</vt:lpstr>
      <vt:lpstr>植栽量計算書②</vt:lpstr>
      <vt:lpstr>緑被面積計算表</vt:lpstr>
      <vt:lpstr>（屋上部）</vt:lpstr>
      <vt:lpstr>緑化完了届</vt:lpstr>
      <vt:lpstr>事業者変更届</vt:lpstr>
      <vt:lpstr>'（屋上部）'!Print_Area</vt:lpstr>
      <vt:lpstr>事業概要書!Print_Area</vt:lpstr>
      <vt:lpstr>植栽量計算書①!Print_Area</vt:lpstr>
      <vt:lpstr>植栽量計算書②!Print_Area</vt:lpstr>
      <vt:lpstr>'緑化概要書（大規模）'!Print_Area</vt:lpstr>
      <vt:lpstr>'緑化概要書（通常）'!Print_Area</vt:lpstr>
      <vt:lpstr>緑化完了届!Print_Area</vt:lpstr>
      <vt:lpstr>緑化計画届!Print_Area</vt:lpstr>
      <vt:lpstr>緑被面積計算表!Print_Area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masteruser</dc:creator>
  <cp:lastModifiedBy>test</cp:lastModifiedBy>
  <cp:lastPrinted>2020-07-30T07:00:27Z</cp:lastPrinted>
  <dcterms:created xsi:type="dcterms:W3CDTF">2011-06-28T03:22:48Z</dcterms:created>
  <dcterms:modified xsi:type="dcterms:W3CDTF">2022-08-22T00:24:05Z</dcterms:modified>
</cp:coreProperties>
</file>