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TMG-0d9e.edstokyotocho.onmicrosoft.com\sfs115-003\健康推進課\保健栄養\☆8給食施設\★★LoGoフォーム\★届出・栄養管理報告書様式類\02_R83月一部改訂\★HC送付\栄養管理報告書（R802修正版）\"/>
    </mc:Choice>
  </mc:AlternateContent>
  <xr:revisionPtr revIDLastSave="0" documentId="13_ncr:1_{7D69135F-53B6-432B-826E-C024C93A0CCC}" xr6:coauthVersionLast="47" xr6:coauthVersionMax="47" xr10:uidLastSave="{00000000-0000-0000-0000-000000000000}"/>
  <workbookProtection workbookAlgorithmName="SHA-512" workbookHashValue="94hVoT4POftxg4ZZ6xscchnVxPaayof67lEhzxj+YUUkR1MFippfIK2afpF8LgWa9dU4Px/d5B9VgJiISeqsTg==" workbookSaltValue="klnkWvY1Mq0aQ4832tdNqg==" workbookSpinCount="100000" lockStructure="1"/>
  <bookViews>
    <workbookView xWindow="-28920" yWindow="-180" windowWidth="29040" windowHeight="15720" xr2:uid="{00000000-000D-0000-FFFF-FFFF00000000}"/>
  </bookViews>
  <sheets>
    <sheet name="報告様式（入力・提出用）" sheetId="7" r:id="rId1"/>
    <sheet name="（入力不要）集計用シート" sheetId="8" state="hidden" r:id="rId2"/>
  </sheets>
  <definedNames>
    <definedName name="_xlnm.Print_Area" localSheetId="0">'報告様式（入力・提出用）'!$B$2:$AE$86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8" l="1"/>
  <c r="EZ2" i="8"/>
  <c r="EY2" i="8"/>
  <c r="AO64" i="7"/>
  <c r="AN64" i="7"/>
  <c r="AT86" i="7" l="1"/>
  <c r="AH24" i="7"/>
  <c r="AM24" i="7" s="1"/>
  <c r="AM22" i="7"/>
  <c r="AH23" i="7"/>
  <c r="AM23" i="7" s="1"/>
  <c r="CO2" i="8" l="1"/>
  <c r="FI2" i="8" l="1"/>
  <c r="ET2" i="8"/>
  <c r="ES2" i="8"/>
  <c r="ER2" i="8"/>
  <c r="EQ2" i="8"/>
  <c r="EP2" i="8"/>
  <c r="EO2" i="8"/>
  <c r="EN2" i="8"/>
  <c r="EM2" i="8"/>
  <c r="EL2" i="8"/>
  <c r="EK2" i="8"/>
  <c r="EJ2" i="8"/>
  <c r="EI2" i="8"/>
  <c r="AZ2" i="8"/>
  <c r="AX2" i="8"/>
  <c r="EG2" i="8"/>
  <c r="EH2" i="8"/>
  <c r="EF2" i="8"/>
  <c r="EE2" i="8"/>
  <c r="DR2" i="8"/>
  <c r="DQ2" i="8"/>
  <c r="DP2" i="8"/>
  <c r="DO2" i="8"/>
  <c r="DN2" i="8"/>
  <c r="DM2" i="8"/>
  <c r="DL2" i="8"/>
  <c r="DK2" i="8"/>
  <c r="DJ2" i="8"/>
  <c r="DI2" i="8"/>
  <c r="DH2" i="8"/>
  <c r="DD2" i="8"/>
  <c r="DC2" i="8"/>
  <c r="DB2" i="8"/>
  <c r="DA2" i="8"/>
  <c r="CZ2" i="8"/>
  <c r="CY2" i="8"/>
  <c r="CX2" i="8"/>
  <c r="CW2" i="8"/>
  <c r="CV2" i="8"/>
  <c r="CU2" i="8"/>
  <c r="CT2" i="8"/>
  <c r="CR2" i="8"/>
  <c r="CQ2" i="8"/>
  <c r="CP2" i="8"/>
  <c r="BT2" i="8"/>
  <c r="BM2" i="8"/>
  <c r="AP2" i="8"/>
  <c r="AO2" i="8"/>
  <c r="AN2" i="8"/>
  <c r="AM2" i="8"/>
  <c r="AL2" i="8"/>
  <c r="AJ2" i="8"/>
  <c r="AI2" i="8"/>
  <c r="AH2" i="8"/>
  <c r="T2" i="8"/>
  <c r="Z2" i="8"/>
  <c r="AF2" i="8"/>
  <c r="AG2" i="8"/>
  <c r="AD2" i="8"/>
  <c r="AC2" i="8"/>
  <c r="AB2" i="8"/>
  <c r="AA2" i="8"/>
  <c r="X2" i="8"/>
  <c r="W2" i="8"/>
  <c r="V2" i="8"/>
  <c r="U2" i="8"/>
  <c r="R2" i="8"/>
  <c r="P2" i="8"/>
  <c r="N2" i="8"/>
  <c r="L2" i="8"/>
  <c r="J2" i="8"/>
  <c r="I2" i="8"/>
  <c r="G2" i="8"/>
  <c r="F2" i="8"/>
  <c r="E2" i="8"/>
  <c r="D2" i="8"/>
  <c r="AT63" i="7" l="1"/>
  <c r="CS2" i="8" s="1"/>
  <c r="AD63" i="7"/>
  <c r="AB63" i="7"/>
  <c r="AD62" i="7"/>
  <c r="AB62" i="7"/>
  <c r="AT50" i="7"/>
  <c r="AT51" i="7"/>
  <c r="AT52" i="7"/>
  <c r="AT53" i="7"/>
  <c r="AT54" i="7"/>
  <c r="AT49" i="7"/>
  <c r="AT41" i="7"/>
  <c r="AT25" i="7"/>
  <c r="AT21" i="7"/>
  <c r="AT13" i="7"/>
  <c r="AT14" i="7"/>
  <c r="AT15" i="7"/>
  <c r="AT16" i="7"/>
  <c r="AT17" i="7"/>
  <c r="AT18" i="7"/>
  <c r="AT19" i="7"/>
  <c r="AT12" i="7"/>
  <c r="Z62" i="7" l="1"/>
  <c r="Z63" i="7"/>
  <c r="AT87" i="7"/>
  <c r="AM80" i="7"/>
  <c r="AT80" i="7" s="1"/>
  <c r="AM81" i="7"/>
  <c r="AT81" i="7" s="1"/>
  <c r="AM82" i="7"/>
  <c r="AT82" i="7" s="1"/>
  <c r="AM83" i="7"/>
  <c r="AT83" i="7" s="1"/>
  <c r="AM84" i="7"/>
  <c r="AT84" i="7" s="1"/>
  <c r="AM85" i="7"/>
  <c r="AT85" i="7" s="1"/>
  <c r="AM79" i="7"/>
  <c r="AT79" i="7" s="1"/>
  <c r="AM68" i="7"/>
  <c r="AT68" i="7" s="1"/>
  <c r="AM69" i="7"/>
  <c r="AT69" i="7" s="1"/>
  <c r="AM70" i="7"/>
  <c r="AT70" i="7" s="1"/>
  <c r="AM71" i="7"/>
  <c r="AT71" i="7" s="1"/>
  <c r="AM72" i="7"/>
  <c r="AT72" i="7" s="1"/>
  <c r="AM73" i="7"/>
  <c r="AT73" i="7" s="1"/>
  <c r="AM74" i="7"/>
  <c r="AT74" i="7" s="1"/>
  <c r="AM67" i="7"/>
  <c r="AT67" i="7" s="1"/>
  <c r="AM59" i="7"/>
  <c r="AT59" i="7" s="1"/>
  <c r="AM60" i="7"/>
  <c r="AT60" i="7" s="1"/>
  <c r="AM61" i="7"/>
  <c r="AT61" i="7" s="1"/>
  <c r="AM62" i="7"/>
  <c r="AT62" i="7" s="1"/>
  <c r="AM58" i="7"/>
  <c r="AT58" i="7" s="1"/>
  <c r="AM44" i="7"/>
  <c r="AT44" i="7" s="1"/>
  <c r="AM45" i="7"/>
  <c r="AT45" i="7" s="1"/>
  <c r="AM46" i="7"/>
  <c r="AT46" i="7" s="1"/>
  <c r="AM47" i="7"/>
  <c r="AT47" i="7" s="1"/>
  <c r="AM48" i="7"/>
  <c r="AT48" i="7" s="1"/>
  <c r="AM43" i="7"/>
  <c r="AT43" i="7" s="1"/>
  <c r="AM36" i="7"/>
  <c r="AT36" i="7" s="1"/>
  <c r="AM37" i="7"/>
  <c r="AT37" i="7" s="1"/>
  <c r="AM38" i="7"/>
  <c r="AT38" i="7" s="1"/>
  <c r="AM39" i="7"/>
  <c r="AT39" i="7" s="1"/>
  <c r="AM40" i="7"/>
  <c r="AT40" i="7" s="1"/>
  <c r="AM35" i="7"/>
  <c r="AT35" i="7" s="1"/>
  <c r="AM19" i="7"/>
  <c r="AT22" i="7"/>
  <c r="AT23" i="7"/>
  <c r="AT24" i="7"/>
  <c r="BL2" i="8"/>
  <c r="AT88" i="7" l="1"/>
  <c r="AT78" i="7" l="1"/>
  <c r="AT77" i="7"/>
  <c r="AM64" i="7"/>
  <c r="AT64" i="7" s="1"/>
  <c r="DS2" i="8"/>
  <c r="DT2" i="8"/>
  <c r="DU2" i="8"/>
  <c r="DG2" i="8"/>
  <c r="DF2" i="8"/>
  <c r="AT57" i="7"/>
  <c r="CI2" i="8" s="1"/>
  <c r="AT42" i="7"/>
  <c r="BV2" i="8" s="1"/>
  <c r="DE2" i="8" l="1"/>
  <c r="AM42" i="7" l="1"/>
  <c r="E51" i="7"/>
  <c r="H18" i="7" l="1"/>
  <c r="B2" i="8" l="1"/>
  <c r="CJ2" i="8" l="1"/>
  <c r="FB2" i="8"/>
  <c r="FC2" i="8"/>
  <c r="FD2" i="8"/>
  <c r="FE2" i="8"/>
  <c r="FF2" i="8"/>
  <c r="FG2" i="8"/>
  <c r="FH2" i="8"/>
  <c r="FK2" i="8"/>
  <c r="FL2" i="8"/>
  <c r="FA2" i="8"/>
  <c r="DX2" i="8"/>
  <c r="DY2" i="8"/>
  <c r="DZ2" i="8"/>
  <c r="EA2" i="8"/>
  <c r="EB2" i="8"/>
  <c r="EC2" i="8"/>
  <c r="ED2" i="8"/>
  <c r="DW2" i="8"/>
  <c r="CK2" i="8"/>
  <c r="CL2" i="8"/>
  <c r="CM2" i="8"/>
  <c r="CN2" i="8"/>
  <c r="AN41" i="7"/>
  <c r="AO41" i="7"/>
  <c r="AP41" i="7"/>
  <c r="BO2" i="8"/>
  <c r="BP2" i="8"/>
  <c r="BQ2" i="8"/>
  <c r="BR2" i="8"/>
  <c r="BS2" i="8"/>
  <c r="BW2" i="8"/>
  <c r="BX2" i="8"/>
  <c r="BY2" i="8"/>
  <c r="BZ2" i="8"/>
  <c r="CA2" i="8"/>
  <c r="CB2" i="8"/>
  <c r="CC2" i="8"/>
  <c r="CD2" i="8"/>
  <c r="CE2" i="8"/>
  <c r="CF2" i="8"/>
  <c r="CG2" i="8"/>
  <c r="BN2" i="8"/>
  <c r="BH2" i="8"/>
  <c r="BI2" i="8"/>
  <c r="BJ2" i="8"/>
  <c r="AN19" i="7"/>
  <c r="FJ2" i="8" l="1"/>
  <c r="EU2" i="8"/>
  <c r="DV2" i="8"/>
  <c r="CH2" i="8"/>
  <c r="BF2" i="8"/>
  <c r="AT2" i="8"/>
  <c r="BK2" i="8"/>
  <c r="BG2" i="8"/>
  <c r="BE2" i="8"/>
  <c r="BD2" i="8"/>
  <c r="C2" i="8"/>
  <c r="AU2" i="8"/>
  <c r="AS2" i="8"/>
  <c r="BU2" i="8"/>
  <c r="AR2" i="8"/>
  <c r="Z19" i="7" l="1"/>
  <c r="AE2" i="8" s="1"/>
  <c r="AB19" i="7"/>
  <c r="AK2" i="8" s="1"/>
  <c r="AD19" i="7"/>
  <c r="AQ2" i="8" s="1"/>
  <c r="X19" i="7"/>
  <c r="Y2" i="8" s="1"/>
  <c r="L18" i="7" l="1"/>
  <c r="S2"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4" authorId="0" shapeId="0" xr:uid="{00000000-0006-0000-0000-000001000000}">
      <text>
        <r>
          <rPr>
            <b/>
            <sz val="9"/>
            <color indexed="81"/>
            <rFont val="MS P ゴシック"/>
            <family val="3"/>
            <charset val="128"/>
          </rPr>
          <t>提出先の保健所名を入力する。</t>
        </r>
      </text>
    </comment>
    <comment ref="T11" authorId="0" shapeId="0" xr:uid="{00000000-0006-0000-0000-000002000000}">
      <text>
        <r>
          <rPr>
            <b/>
            <sz val="10"/>
            <color indexed="81"/>
            <rFont val="MS P ゴシック"/>
            <family val="3"/>
            <charset val="128"/>
          </rPr>
          <t xml:space="preserve">Ⅲ　給食従事者数
</t>
        </r>
        <r>
          <rPr>
            <sz val="10"/>
            <color indexed="81"/>
            <rFont val="MS P ゴシック"/>
            <family val="3"/>
            <charset val="128"/>
          </rPr>
          <t>　　・「管理栄養士、栄養士、調理師」は資格取得者とし、職名で採用されている者を指す。
　　　ただし、栄養士として採用されていて管理栄養士の資格を持っている場合は「管理栄養士」
　　　に、調理員として採用されていて調理師の資格を持っている場合は「調理師」に記入する。
　　・その他は、管理栄養士、栄養士、調理師、調理作業員に該当しない給食関連業務に係る者が
　　　いる場合計上する。
    ・産休・育休中等の者も、雇用関係が継続している場合は、員数に含む。
　　・</t>
        </r>
        <r>
          <rPr>
            <u/>
            <sz val="10"/>
            <color indexed="81"/>
            <rFont val="MS P ゴシック"/>
            <family val="3"/>
            <charset val="128"/>
          </rPr>
          <t>配置のない箇所は「0」を入力する。</t>
        </r>
      </text>
    </comment>
    <comment ref="H12" authorId="0" shapeId="0" xr:uid="{00000000-0006-0000-0000-000003000000}">
      <text>
        <r>
          <rPr>
            <b/>
            <sz val="10"/>
            <color indexed="81"/>
            <rFont val="MS P ゴシック"/>
            <family val="3"/>
            <charset val="128"/>
          </rPr>
          <t>Ⅱ　食事区分別1日平均食数及び食材料費
　　【食数】
　　</t>
        </r>
        <r>
          <rPr>
            <sz val="10"/>
            <color indexed="81"/>
            <rFont val="MS P ゴシック"/>
            <family val="3"/>
            <charset val="128"/>
          </rPr>
          <t>・報告月における土曜日等の特異日を除いた1日当たりの１か月間の平均食数を入力する。
　　　※食数は、「（再掲）職員食」を含んだ平均食数を入力する。
    ・乳児用ミルクは計上しない。
　　・おやつは、昼食の一部と考えるため、計上しない。
　　・補食は、食事として夕食に満たない軽食をおやつ以降の時間帯に提供した場合に入力する。
　　・夕食は、「夕食」の形態として栄養量を見たしている場合に入力する。
　　・</t>
        </r>
        <r>
          <rPr>
            <u/>
            <sz val="10"/>
            <color indexed="81"/>
            <rFont val="MS P ゴシック"/>
            <family val="3"/>
            <charset val="128"/>
          </rPr>
          <t>提供していない箇所は「0」を入力する。</t>
        </r>
        <r>
          <rPr>
            <sz val="10"/>
            <color indexed="81"/>
            <rFont val="MS P ゴシック"/>
            <family val="3"/>
            <charset val="128"/>
          </rPr>
          <t xml:space="preserve">
</t>
        </r>
        <r>
          <rPr>
            <b/>
            <sz val="10"/>
            <color indexed="81"/>
            <rFont val="MS P ゴシック"/>
            <family val="3"/>
            <charset val="128"/>
          </rPr>
          <t xml:space="preserve">　　【離乳食】
</t>
        </r>
        <r>
          <rPr>
            <sz val="10"/>
            <color indexed="81"/>
            <rFont val="MS P ゴシック"/>
            <family val="3"/>
            <charset val="128"/>
          </rPr>
          <t>　　・１日に数回提供していても一人1回のみ計上し、昼食にまとめて入力する。</t>
        </r>
        <r>
          <rPr>
            <b/>
            <sz val="10"/>
            <color indexed="81"/>
            <rFont val="MS P ゴシック"/>
            <family val="3"/>
            <charset val="128"/>
          </rPr>
          <t xml:space="preserve">
　　【食材料費】
　　</t>
        </r>
        <r>
          <rPr>
            <sz val="10"/>
            <color indexed="81"/>
            <rFont val="MS P ゴシック"/>
            <family val="3"/>
            <charset val="128"/>
          </rPr>
          <t>・報告月における定食1食当たりの食材料費を入力する。
　　・食事区分ごとの算出が難しい場合は、朝食～夕食を「0」と入力し、合計欄に
　　　1日分の平均食材料費を「全○○○円」と入力する。
　　・定食が選択できる場合は、最も提供数が多い定食について記入する。
　　・</t>
        </r>
        <r>
          <rPr>
            <u/>
            <sz val="10"/>
            <color indexed="81"/>
            <rFont val="MS P ゴシック"/>
            <family val="3"/>
            <charset val="128"/>
          </rPr>
          <t>提供していない箇所は「0」を入力する。</t>
        </r>
      </text>
    </comment>
    <comment ref="L19" authorId="0" shapeId="0" xr:uid="{00000000-0006-0000-0000-000004000000}">
      <text>
        <r>
          <rPr>
            <b/>
            <sz val="10"/>
            <color indexed="81"/>
            <rFont val="MS P ゴシック"/>
            <family val="3"/>
            <charset val="128"/>
          </rPr>
          <t xml:space="preserve">職員食（再掲）
</t>
        </r>
        <r>
          <rPr>
            <sz val="10"/>
            <color indexed="81"/>
            <rFont val="MS P ゴシック"/>
            <family val="3"/>
            <charset val="128"/>
          </rPr>
          <t>・合計食数のうち、職員食を「再掲」として入力する。
・未把握の場合は「-（ハイフン）」を入力する。</t>
        </r>
      </text>
    </comment>
    <comment ref="P22" authorId="0" shapeId="0" xr:uid="{00000000-0006-0000-0000-000005000000}">
      <text>
        <r>
          <rPr>
            <b/>
            <sz val="10"/>
            <color indexed="81"/>
            <rFont val="MS P ゴシック"/>
            <family val="3"/>
            <charset val="128"/>
          </rPr>
          <t>【利用者に関する把握・調査】</t>
        </r>
        <r>
          <rPr>
            <sz val="10"/>
            <color indexed="81"/>
            <rFont val="MS P ゴシック"/>
            <family val="3"/>
            <charset val="128"/>
          </rPr>
          <t xml:space="preserve">
　・食事の摂取量の把握は、利用者個人の食事量を把握し、記録している場合を指す。</t>
        </r>
      </text>
    </comment>
    <comment ref="M27" authorId="0" shapeId="0" xr:uid="{00000000-0006-0000-0000-000006000000}">
      <text>
        <r>
          <rPr>
            <b/>
            <sz val="10"/>
            <color indexed="81"/>
            <rFont val="MS P ゴシック"/>
            <family val="3"/>
            <charset val="128"/>
          </rPr>
          <t>４ 幼児身長体重曲線による体格の把握（3歳以上6歳未満)
　　</t>
        </r>
        <r>
          <rPr>
            <sz val="10"/>
            <color indexed="81"/>
            <rFont val="MS P ゴシック"/>
            <family val="3"/>
            <charset val="128"/>
          </rPr>
          <t>・幼児身長体重曲線以外の方法（カウプ指数等）で把握している場合は「無」とする。
　　・肥満、やせの割合は、直近の値を小数点第一位まで入力する。
　　・肥満、やせの者ががいない場合は「有」を選択し、「0」を入力する。
　　※３歳児未満児の施設は「無」を選択する。</t>
        </r>
      </text>
    </comment>
    <comment ref="B31" authorId="0" shapeId="0" xr:uid="{00000000-0006-0000-0000-000007000000}">
      <text>
        <r>
          <rPr>
            <b/>
            <sz val="10"/>
            <color indexed="81"/>
            <rFont val="MS P ゴシック"/>
            <family val="3"/>
            <charset val="128"/>
          </rPr>
          <t>７　食物アレルギーへの対応
　</t>
        </r>
        <r>
          <rPr>
            <sz val="10"/>
            <color indexed="81"/>
            <rFont val="MS P ゴシック"/>
            <family val="3"/>
            <charset val="128"/>
          </rPr>
          <t>　・給食提供において、アレルギー源の除去、代替等、体制がある場合は「有」を選択する。</t>
        </r>
      </text>
    </comment>
    <comment ref="B34" authorId="0" shapeId="0" xr:uid="{00000000-0006-0000-0000-000008000000}">
      <text>
        <r>
          <rPr>
            <b/>
            <sz val="10"/>
            <color indexed="81"/>
            <rFont val="MS P ゴシック"/>
            <family val="3"/>
            <charset val="128"/>
          </rPr>
          <t xml:space="preserve">Ⅴ　給食の概要
</t>
        </r>
        <r>
          <rPr>
            <sz val="10"/>
            <color indexed="81"/>
            <rFont val="MS P ゴシック"/>
            <family val="3"/>
            <charset val="128"/>
          </rPr>
          <t>　　１、２－２については、該当するもの全てを選択する。</t>
        </r>
      </text>
    </comment>
    <comment ref="Z38" authorId="0" shapeId="0" xr:uid="{00000000-0006-0000-0000-000009000000}">
      <text>
        <r>
          <rPr>
            <b/>
            <sz val="10"/>
            <color indexed="81"/>
            <rFont val="MS P ゴシック"/>
            <family val="3"/>
            <charset val="128"/>
          </rPr>
          <t xml:space="preserve">２　給食会議
</t>
        </r>
        <r>
          <rPr>
            <sz val="10"/>
            <color indexed="81"/>
            <rFont val="MS P ゴシック"/>
            <family val="3"/>
            <charset val="128"/>
          </rPr>
          <t>　　・施設全体の給食運営に係る内容について検討する会議を指し、日々のミーティングや打合せ
　　　は含まない。</t>
        </r>
      </text>
    </comment>
    <comment ref="B54" authorId="0" shapeId="0" xr:uid="{00000000-0006-0000-0000-00000A000000}">
      <text>
        <r>
          <rPr>
            <b/>
            <sz val="10"/>
            <color indexed="81"/>
            <rFont val="MS P ゴシック"/>
            <family val="3"/>
            <charset val="128"/>
          </rPr>
          <t>Ⅵ　栄養計画</t>
        </r>
        <r>
          <rPr>
            <sz val="10"/>
            <color indexed="81"/>
            <rFont val="MS P ゴシック"/>
            <family val="3"/>
            <charset val="128"/>
          </rPr>
          <t xml:space="preserve">
　　・「１　対象別に設定した給与栄養目標量の種類」は、１種類以上作成している場合はラジオ
      ボタンにチェックをし、種類の数を入力する。「作成していない」を選択した場合、２から
　　　５は入力しない。
　　・「２　給与栄養目標量の設定対象の食事」は、該当するもの全てを選択する。</t>
        </r>
      </text>
    </comment>
    <comment ref="Y57" authorId="0" shapeId="0" xr:uid="{00000000-0006-0000-0000-00000B000000}">
      <text>
        <r>
          <rPr>
            <b/>
            <sz val="10"/>
            <color indexed="81"/>
            <rFont val="MS P ゴシック"/>
            <family val="3"/>
            <charset val="128"/>
          </rPr>
          <t>３　給与栄養目標量の設定日
　</t>
        </r>
        <r>
          <rPr>
            <sz val="10"/>
            <color indexed="81"/>
            <rFont val="MS P ゴシック"/>
            <family val="3"/>
            <charset val="128"/>
          </rPr>
          <t>　報告月の給与栄養目標量を設定した年月を入力する。
　　</t>
        </r>
        <r>
          <rPr>
            <u/>
            <sz val="10"/>
            <color indexed="81"/>
            <rFont val="MS P ゴシック"/>
            <family val="3"/>
            <charset val="128"/>
          </rPr>
          <t>※西暦で入力する</t>
        </r>
        <r>
          <rPr>
            <sz val="10"/>
            <color indexed="81"/>
            <rFont val="MS P ゴシック"/>
            <family val="3"/>
            <charset val="128"/>
          </rPr>
          <t xml:space="preserve">
　　※献立作成の関係上、設定日は報告月より前の月となる。</t>
        </r>
      </text>
    </comment>
    <comment ref="AD59" authorId="0" shapeId="0" xr:uid="{00000000-0006-0000-0000-00000C000000}">
      <text>
        <r>
          <rPr>
            <b/>
            <sz val="10"/>
            <color indexed="81"/>
            <rFont val="MS P ゴシック"/>
            <family val="3"/>
            <charset val="128"/>
          </rPr>
          <t xml:space="preserve">４　給与栄養目標量と給与栄養量
</t>
        </r>
        <r>
          <rPr>
            <sz val="10"/>
            <color indexed="81"/>
            <rFont val="MS P ゴシック"/>
            <family val="3"/>
            <charset val="128"/>
          </rPr>
          <t>　　・幅で設定している場合は、中央値を入力する。
    ・炭水化物、脂肪、たんぱく質エネルギー比率は自動計算のため入力不要。
　　・設定していない項目は、「‐（ハイフン）」を入力する。
　　・栄養量の数値は、日本食品標準成分表の数値の桁数に合わせる。</t>
        </r>
      </text>
    </comment>
    <comment ref="B66" authorId="0" shapeId="0" xr:uid="{00000000-0006-0000-0000-00000D000000}">
      <text>
        <r>
          <rPr>
            <b/>
            <sz val="10"/>
            <color indexed="81"/>
            <rFont val="MS P ゴシック"/>
            <family val="3"/>
            <charset val="128"/>
          </rPr>
          <t>Ⅶ　栄養・健康情報提供</t>
        </r>
        <r>
          <rPr>
            <sz val="10"/>
            <color indexed="81"/>
            <rFont val="MS P ゴシック"/>
            <family val="3"/>
            <charset val="128"/>
          </rPr>
          <t xml:space="preserve">
　　・報告月に実施した内容全てを選択する。
　　・パネルの展示は「ポスター掲示」、リーフレットの配布は「給食たより等の配布」に該当
　　　する。
　　・イベント、試食、簡単な計測等を通しての情報提供は「その他」に該当する。</t>
        </r>
      </text>
    </comment>
    <comment ref="AA66" authorId="0" shapeId="0" xr:uid="{00000000-0006-0000-0000-00000E000000}">
      <text>
        <r>
          <rPr>
            <b/>
            <sz val="10"/>
            <color indexed="81"/>
            <rFont val="MS P ゴシック"/>
            <family val="3"/>
            <charset val="128"/>
          </rPr>
          <t>Ⅷ　栄養指導
　</t>
        </r>
        <r>
          <rPr>
            <sz val="10"/>
            <color indexed="81"/>
            <rFont val="MS P ゴシック"/>
            <family val="3"/>
            <charset val="128"/>
          </rPr>
          <t>　・報告月において、管理栄養士及び栄養士が実施した分のみ入力する。
　　・「Ⅶ　栄養・健康情報提供」に該当するものは計上しない。
　　・個別指導については、指導した結果を記録しているものを計上する。
　　・集団指導の人数は、回数分の延べ人数を入力する。
　　・集団指導については、職員への研修や周知は含まない。利用者以外への指導の場合
　　　（保護者等）は実施内容の欄に括弧書きで対象者も入力する。</t>
        </r>
      </text>
    </comment>
    <comment ref="B71" authorId="0" shapeId="0" xr:uid="{00000000-0006-0000-0000-00000F000000}">
      <text>
        <r>
          <rPr>
            <b/>
            <sz val="10"/>
            <color indexed="81"/>
            <rFont val="MS P ゴシック"/>
            <family val="3"/>
            <charset val="128"/>
          </rPr>
          <t>Ⅸ　課題と評価
　　</t>
        </r>
        <r>
          <rPr>
            <sz val="10"/>
            <color indexed="81"/>
            <rFont val="MS P ゴシック"/>
            <family val="3"/>
            <charset val="128"/>
          </rPr>
          <t>・施設の栄養課題について把握している場合は「有」を選択し、栄養課題とそれに対する
　　　取組を入力する。
　　・栄養課題とそれに対する対策を踏まえて、施設としての自己評価を記入する。</t>
        </r>
      </text>
    </comment>
    <comment ref="Q76" authorId="0" shapeId="0" xr:uid="{00000000-0006-0000-0000-000010000000}">
      <text>
        <r>
          <rPr>
            <b/>
            <sz val="10"/>
            <color indexed="81"/>
            <rFont val="MS P ゴシック"/>
            <family val="3"/>
            <charset val="128"/>
          </rPr>
          <t xml:space="preserve">Ⅹ　東京都の栄養関連施策項目
</t>
        </r>
        <r>
          <rPr>
            <sz val="10"/>
            <color indexed="81"/>
            <rFont val="MS P ゴシック"/>
            <family val="3"/>
            <charset val="128"/>
          </rPr>
          <t>　　・最も提供数の多い給食（Ⅵ-４で記入した給食）に対しての提供量（平均値）を整数で
　　　入力する。
　　・報告月に提供していない場合は「0」を入力し、算出していない場合は「-（ハイフン）」
　　　を入力する。
　　・野菜は、日本食品標準成分表の野菜類を指し、きのこ類、藻類、いも類を含まない。
　　・果物は、日本食品標準成分表の果実類を指す。</t>
        </r>
      </text>
    </comment>
    <comment ref="B81" authorId="0" shapeId="0" xr:uid="{00000000-0006-0000-0000-000011000000}">
      <text>
        <r>
          <rPr>
            <b/>
            <sz val="10"/>
            <color indexed="81"/>
            <rFont val="MS P ゴシック"/>
            <family val="3"/>
            <charset val="128"/>
          </rPr>
          <t xml:space="preserve">Ⅺ　委託
</t>
        </r>
        <r>
          <rPr>
            <sz val="10"/>
            <color indexed="81"/>
            <rFont val="MS P ゴシック"/>
            <family val="3"/>
            <charset val="128"/>
          </rPr>
          <t>　　・何らかの業務を委託している場合は「有」を選択した上で、委託先名称等を記入し、委託
　　　している内容の全て及び書類整備の有無を選択する。</t>
        </r>
      </text>
    </comment>
    <comment ref="Q85" authorId="0" shapeId="0" xr:uid="{00000000-0006-0000-0000-000012000000}">
      <text>
        <r>
          <rPr>
            <b/>
            <sz val="10"/>
            <color indexed="81"/>
            <rFont val="MS P ゴシック"/>
            <family val="3"/>
            <charset val="128"/>
          </rPr>
          <t xml:space="preserve">保健所記入欄
</t>
        </r>
        <r>
          <rPr>
            <sz val="10"/>
            <color indexed="81"/>
            <rFont val="MS P ゴシック"/>
            <family val="3"/>
            <charset val="128"/>
          </rPr>
          <t>・入力不要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s-akimaru</author>
    <author>ikeda</author>
    <author>君羅　満</author>
    <author>東京都</author>
  </authors>
  <commentList>
    <comment ref="A1" authorId="0" shapeId="0" xr:uid="{00000000-0006-0000-0100-000001000000}">
      <text>
        <r>
          <rPr>
            <b/>
            <sz val="9"/>
            <color indexed="81"/>
            <rFont val="ＭＳ Ｐゴシック"/>
            <family val="3"/>
            <charset val="128"/>
          </rPr>
          <t>1：千代田区　　　
2：中央区　　　　
3：港区　　　　　
4：新宿区　　　　
5:文京区　　　　
6：台東区　　　　
7：墨田区　　　　
8：江東区区
9：品川区
10：目黒区
11：大田区
12：世田谷区
13：渋谷区
14：中野区
15：杉並区
16：杉並区
17：北　区
18：荒川区
19：板橋区
20：練馬区
21：足立区
22：葛飾区
23：江戸川区
31：八王子市
32：町田市
41：西多摩保健所
42:南多摩保健所
43：多摩立川保健所
44：多摩府中保健所
45：多摩小平保健所
46：島しょ保健所</t>
        </r>
      </text>
    </comment>
    <comment ref="B1" authorId="1" shapeId="0" xr:uid="{00000000-0006-0000-0100-000002000000}">
      <text>
        <r>
          <rPr>
            <sz val="8"/>
            <color indexed="81"/>
            <rFont val="ＭＳ Ｐゴシック"/>
            <family val="3"/>
            <charset val="128"/>
          </rPr>
          <t>間に　-　を入れないこと</t>
        </r>
      </text>
    </comment>
    <comment ref="C1" authorId="2" shapeId="0" xr:uid="{00000000-0006-0000-0100-000003000000}">
      <text>
        <r>
          <rPr>
            <b/>
            <sz val="9"/>
            <color indexed="81"/>
            <rFont val="ＭＳ Ｐゴシック"/>
            <family val="3"/>
            <charset val="128"/>
          </rPr>
          <t>1：幼稚園
2：保育所（認可）
3：認定こども園
4：その他（認証保育所等）</t>
        </r>
      </text>
    </comment>
    <comment ref="D1" authorId="1" shapeId="0" xr:uid="{00000000-0006-0000-0100-000004000000}">
      <text>
        <r>
          <rPr>
            <b/>
            <sz val="9"/>
            <color indexed="81"/>
            <rFont val="ＭＳ Ｐゴシック"/>
            <family val="3"/>
            <charset val="128"/>
          </rPr>
          <t>データ数値を入力
該当なしはブランク</t>
        </r>
      </text>
    </comment>
    <comment ref="E1" authorId="1" shapeId="0" xr:uid="{00000000-0006-0000-0100-000005000000}">
      <text>
        <r>
          <rPr>
            <b/>
            <sz val="9"/>
            <color indexed="81"/>
            <rFont val="ＭＳ Ｐゴシック"/>
            <family val="3"/>
            <charset val="128"/>
          </rPr>
          <t>データ数値を入力
該当なしはブランク</t>
        </r>
      </text>
    </comment>
    <comment ref="F1" authorId="1" shapeId="0" xr:uid="{00000000-0006-0000-0100-000006000000}">
      <text>
        <r>
          <rPr>
            <b/>
            <sz val="9"/>
            <color indexed="81"/>
            <rFont val="ＭＳ Ｐゴシック"/>
            <family val="3"/>
            <charset val="128"/>
          </rPr>
          <t>データ数値を入力
該当なしはブランク</t>
        </r>
      </text>
    </comment>
    <comment ref="G1" authorId="1" shapeId="0" xr:uid="{00000000-0006-0000-0100-000007000000}">
      <text>
        <r>
          <rPr>
            <b/>
            <sz val="9"/>
            <color indexed="81"/>
            <rFont val="ＭＳ Ｐゴシック"/>
            <family val="3"/>
            <charset val="128"/>
          </rPr>
          <t>データ数値を入力
該当なしはブランク</t>
        </r>
      </text>
    </comment>
    <comment ref="H1" authorId="3" shapeId="0" xr:uid="{00000000-0006-0000-0100-000008000000}">
      <text>
        <r>
          <rPr>
            <sz val="9"/>
            <color indexed="81"/>
            <rFont val="ＭＳ Ｐゴシック"/>
            <family val="3"/>
            <charset val="128"/>
          </rPr>
          <t xml:space="preserve">朝・昼・夕・捕食・夕食の計
</t>
        </r>
      </text>
    </comment>
    <comment ref="I1" authorId="1" shapeId="0" xr:uid="{00000000-0006-0000-0100-000009000000}">
      <text>
        <r>
          <rPr>
            <b/>
            <sz val="9"/>
            <color indexed="81"/>
            <rFont val="ＭＳ Ｐゴシック"/>
            <family val="3"/>
            <charset val="128"/>
          </rPr>
          <t>データ数値を入力
該当なしはブランク</t>
        </r>
      </text>
    </comment>
    <comment ref="J1" authorId="1" shapeId="0" xr:uid="{00000000-0006-0000-0100-00000A000000}">
      <text>
        <r>
          <rPr>
            <b/>
            <sz val="9"/>
            <color indexed="81"/>
            <rFont val="ＭＳ Ｐゴシック"/>
            <family val="3"/>
            <charset val="128"/>
          </rPr>
          <t>データ数値を入力
該当なしはブランク</t>
        </r>
      </text>
    </comment>
    <comment ref="N1" authorId="1" shapeId="0" xr:uid="{00000000-0006-0000-0100-00000B000000}">
      <text>
        <r>
          <rPr>
            <b/>
            <sz val="9"/>
            <color indexed="81"/>
            <rFont val="ＭＳ Ｐゴシック"/>
            <family val="3"/>
            <charset val="128"/>
          </rPr>
          <t>データ数値を入力
該当なしはブランク</t>
        </r>
      </text>
    </comment>
    <comment ref="P1" authorId="1" shapeId="0" xr:uid="{00000000-0006-0000-0100-00000C000000}">
      <text>
        <r>
          <rPr>
            <b/>
            <sz val="9"/>
            <color indexed="81"/>
            <rFont val="ＭＳ Ｐゴシック"/>
            <family val="3"/>
            <charset val="128"/>
          </rPr>
          <t>データ数値を入力
該当なしはブランク</t>
        </r>
      </text>
    </comment>
    <comment ref="R1" authorId="1" shapeId="0" xr:uid="{00000000-0006-0000-0100-00000D000000}">
      <text>
        <r>
          <rPr>
            <b/>
            <sz val="9"/>
            <color indexed="81"/>
            <rFont val="ＭＳ Ｐゴシック"/>
            <family val="3"/>
            <charset val="128"/>
          </rPr>
          <t>データ数値を入力
該当なしはブランク</t>
        </r>
      </text>
    </comment>
    <comment ref="S1" authorId="1" shapeId="0" xr:uid="{00000000-0006-0000-0100-00000E000000}">
      <text>
        <r>
          <rPr>
            <b/>
            <sz val="9"/>
            <color indexed="81"/>
            <rFont val="ＭＳ Ｐゴシック"/>
            <family val="3"/>
            <charset val="128"/>
          </rPr>
          <t>データ数値を入力
該当なしはブランク</t>
        </r>
      </text>
    </comment>
    <comment ref="T1" authorId="1" shapeId="0" xr:uid="{00000000-0006-0000-0100-00000F000000}">
      <text>
        <r>
          <rPr>
            <b/>
            <sz val="9"/>
            <color indexed="81"/>
            <rFont val="ＭＳ Ｐゴシック"/>
            <family val="3"/>
            <charset val="128"/>
          </rPr>
          <t>データ数値を入力
該当なしはブランク</t>
        </r>
      </text>
    </comment>
    <comment ref="U1" authorId="1" shapeId="0" xr:uid="{00000000-0006-0000-0100-000010000000}">
      <text>
        <r>
          <rPr>
            <b/>
            <sz val="9"/>
            <color indexed="81"/>
            <rFont val="ＭＳ Ｐゴシック"/>
            <family val="3"/>
            <charset val="128"/>
          </rPr>
          <t>データ数値を入力
該当なしはブランク</t>
        </r>
      </text>
    </comment>
    <comment ref="V1" authorId="1" shapeId="0" xr:uid="{00000000-0006-0000-0100-000011000000}">
      <text>
        <r>
          <rPr>
            <b/>
            <sz val="9"/>
            <color indexed="81"/>
            <rFont val="ＭＳ Ｐゴシック"/>
            <family val="3"/>
            <charset val="128"/>
          </rPr>
          <t>データ数値を入力
該当なしはブランク</t>
        </r>
      </text>
    </comment>
    <comment ref="W1" authorId="1" shapeId="0" xr:uid="{00000000-0006-0000-0100-000012000000}">
      <text>
        <r>
          <rPr>
            <b/>
            <sz val="9"/>
            <color indexed="81"/>
            <rFont val="ＭＳ Ｐゴシック"/>
            <family val="3"/>
            <charset val="128"/>
          </rPr>
          <t>データ数値を入力
該当なしはブランク</t>
        </r>
      </text>
    </comment>
    <comment ref="X1" authorId="1" shapeId="0" xr:uid="{00000000-0006-0000-0100-000013000000}">
      <text>
        <r>
          <rPr>
            <b/>
            <sz val="9"/>
            <color indexed="81"/>
            <rFont val="ＭＳ Ｐゴシック"/>
            <family val="3"/>
            <charset val="128"/>
          </rPr>
          <t>データ数値を入力
該当なしはブランク</t>
        </r>
      </text>
    </comment>
    <comment ref="Y1" authorId="1" shapeId="0" xr:uid="{00000000-0006-0000-0100-000014000000}">
      <text>
        <r>
          <rPr>
            <b/>
            <sz val="9"/>
            <color indexed="81"/>
            <rFont val="ＭＳ Ｐゴシック"/>
            <family val="3"/>
            <charset val="128"/>
          </rPr>
          <t>データ数値を入力
該当なしはブランク</t>
        </r>
      </text>
    </comment>
    <comment ref="Z1" authorId="1" shapeId="0" xr:uid="{00000000-0006-0000-0100-000015000000}">
      <text>
        <r>
          <rPr>
            <b/>
            <sz val="9"/>
            <color indexed="81"/>
            <rFont val="ＭＳ Ｐゴシック"/>
            <family val="3"/>
            <charset val="128"/>
          </rPr>
          <t>データ数値を入力
該当なしはブランク</t>
        </r>
      </text>
    </comment>
    <comment ref="AA1" authorId="1" shapeId="0" xr:uid="{00000000-0006-0000-0100-000016000000}">
      <text>
        <r>
          <rPr>
            <b/>
            <sz val="9"/>
            <color indexed="81"/>
            <rFont val="ＭＳ Ｐゴシック"/>
            <family val="3"/>
            <charset val="128"/>
          </rPr>
          <t>データ数値を入力
該当なしはブランク</t>
        </r>
      </text>
    </comment>
    <comment ref="AB1" authorId="1" shapeId="0" xr:uid="{00000000-0006-0000-0100-000017000000}">
      <text>
        <r>
          <rPr>
            <b/>
            <sz val="9"/>
            <color indexed="81"/>
            <rFont val="ＭＳ Ｐゴシック"/>
            <family val="3"/>
            <charset val="128"/>
          </rPr>
          <t>データ数値を入力
該当なしはブランク</t>
        </r>
      </text>
    </comment>
    <comment ref="AC1" authorId="1" shapeId="0" xr:uid="{00000000-0006-0000-0100-000018000000}">
      <text>
        <r>
          <rPr>
            <b/>
            <sz val="9"/>
            <color indexed="81"/>
            <rFont val="ＭＳ Ｐゴシック"/>
            <family val="3"/>
            <charset val="128"/>
          </rPr>
          <t>データ数値を入力
該当なしはブランク</t>
        </r>
      </text>
    </comment>
    <comment ref="AD1" authorId="1" shapeId="0" xr:uid="{00000000-0006-0000-0100-000019000000}">
      <text>
        <r>
          <rPr>
            <b/>
            <sz val="9"/>
            <color indexed="81"/>
            <rFont val="ＭＳ Ｐゴシック"/>
            <family val="3"/>
            <charset val="128"/>
          </rPr>
          <t>データ数値を入力
該当なしはブランク</t>
        </r>
      </text>
    </comment>
    <comment ref="AE1" authorId="1" shapeId="0" xr:uid="{00000000-0006-0000-0100-00001A000000}">
      <text>
        <r>
          <rPr>
            <b/>
            <sz val="9"/>
            <color indexed="81"/>
            <rFont val="ＭＳ Ｐゴシック"/>
            <family val="3"/>
            <charset val="128"/>
          </rPr>
          <t>データ数値を入力
該当なしはブランク</t>
        </r>
      </text>
    </comment>
    <comment ref="AF1" authorId="1" shapeId="0" xr:uid="{00000000-0006-0000-0100-00001B000000}">
      <text>
        <r>
          <rPr>
            <b/>
            <sz val="9"/>
            <color indexed="81"/>
            <rFont val="ＭＳ Ｐゴシック"/>
            <family val="3"/>
            <charset val="128"/>
          </rPr>
          <t>データ数値を入力
該当なしはブランク</t>
        </r>
      </text>
    </comment>
    <comment ref="AG1" authorId="1" shapeId="0" xr:uid="{00000000-0006-0000-0100-00001C000000}">
      <text>
        <r>
          <rPr>
            <b/>
            <sz val="9"/>
            <color indexed="81"/>
            <rFont val="ＭＳ Ｐゴシック"/>
            <family val="3"/>
            <charset val="128"/>
          </rPr>
          <t>データ数値を入力
該当なしはブランク</t>
        </r>
      </text>
    </comment>
    <comment ref="AH1" authorId="1" shapeId="0" xr:uid="{00000000-0006-0000-0100-00001D000000}">
      <text>
        <r>
          <rPr>
            <b/>
            <sz val="9"/>
            <color indexed="81"/>
            <rFont val="ＭＳ Ｐゴシック"/>
            <family val="3"/>
            <charset val="128"/>
          </rPr>
          <t>データ数値を入力
該当なしはブランク</t>
        </r>
      </text>
    </comment>
    <comment ref="AI1" authorId="1" shapeId="0" xr:uid="{00000000-0006-0000-0100-00001E000000}">
      <text>
        <r>
          <rPr>
            <b/>
            <sz val="9"/>
            <color indexed="81"/>
            <rFont val="ＭＳ Ｐゴシック"/>
            <family val="3"/>
            <charset val="128"/>
          </rPr>
          <t>データ数値を入力
該当なしはブランク</t>
        </r>
      </text>
    </comment>
    <comment ref="AJ1" authorId="1" shapeId="0" xr:uid="{00000000-0006-0000-0100-00001F000000}">
      <text>
        <r>
          <rPr>
            <b/>
            <sz val="9"/>
            <color indexed="81"/>
            <rFont val="ＭＳ Ｐゴシック"/>
            <family val="3"/>
            <charset val="128"/>
          </rPr>
          <t>データ数値を入力
該当なしはブランク</t>
        </r>
      </text>
    </comment>
    <comment ref="AK1" authorId="1" shapeId="0" xr:uid="{00000000-0006-0000-0100-000020000000}">
      <text>
        <r>
          <rPr>
            <b/>
            <sz val="9"/>
            <color indexed="81"/>
            <rFont val="ＭＳ Ｐゴシック"/>
            <family val="3"/>
            <charset val="128"/>
          </rPr>
          <t>データ数値を入力
該当なしはブランク</t>
        </r>
      </text>
    </comment>
    <comment ref="AL1" authorId="1" shapeId="0" xr:uid="{00000000-0006-0000-0100-000021000000}">
      <text>
        <r>
          <rPr>
            <b/>
            <sz val="9"/>
            <color indexed="81"/>
            <rFont val="ＭＳ Ｐゴシック"/>
            <family val="3"/>
            <charset val="128"/>
          </rPr>
          <t>データ数値を入力
該当なしはブランク</t>
        </r>
      </text>
    </comment>
    <comment ref="AM1" authorId="1" shapeId="0" xr:uid="{00000000-0006-0000-0100-000022000000}">
      <text>
        <r>
          <rPr>
            <b/>
            <sz val="9"/>
            <color indexed="81"/>
            <rFont val="ＭＳ Ｐゴシック"/>
            <family val="3"/>
            <charset val="128"/>
          </rPr>
          <t>データ数値を入力
該当なしはブランク</t>
        </r>
      </text>
    </comment>
    <comment ref="AN1" authorId="1" shapeId="0" xr:uid="{00000000-0006-0000-0100-000023000000}">
      <text>
        <r>
          <rPr>
            <b/>
            <sz val="9"/>
            <color indexed="81"/>
            <rFont val="ＭＳ Ｐゴシック"/>
            <family val="3"/>
            <charset val="128"/>
          </rPr>
          <t>データ数値を入力
該当なしはブランク</t>
        </r>
      </text>
    </comment>
    <comment ref="AO1" authorId="1" shapeId="0" xr:uid="{00000000-0006-0000-0100-000024000000}">
      <text>
        <r>
          <rPr>
            <b/>
            <sz val="9"/>
            <color indexed="81"/>
            <rFont val="ＭＳ Ｐゴシック"/>
            <family val="3"/>
            <charset val="128"/>
          </rPr>
          <t>データ数値を入力
該当なしはブランク</t>
        </r>
      </text>
    </comment>
    <comment ref="AP1" authorId="1" shapeId="0" xr:uid="{00000000-0006-0000-0100-000025000000}">
      <text>
        <r>
          <rPr>
            <b/>
            <sz val="9"/>
            <color indexed="81"/>
            <rFont val="ＭＳ Ｐゴシック"/>
            <family val="3"/>
            <charset val="128"/>
          </rPr>
          <t>データ数値を入力
該当なしはブランク</t>
        </r>
      </text>
    </comment>
    <comment ref="AQ1" authorId="1" shapeId="0" xr:uid="{00000000-0006-0000-0100-000026000000}">
      <text>
        <r>
          <rPr>
            <b/>
            <sz val="9"/>
            <color indexed="81"/>
            <rFont val="ＭＳ Ｐゴシック"/>
            <family val="3"/>
            <charset val="128"/>
          </rPr>
          <t>データ数値を入力
該当なしはブランク</t>
        </r>
      </text>
    </comment>
    <comment ref="AR1" authorId="1" shapeId="0" xr:uid="{00000000-0006-0000-0100-000027000000}">
      <text>
        <r>
          <rPr>
            <b/>
            <sz val="9"/>
            <color indexed="81"/>
            <rFont val="ＭＳ Ｐゴシック"/>
            <family val="3"/>
            <charset val="128"/>
          </rPr>
          <t xml:space="preserve">1：有
２：無
99：記入無
</t>
        </r>
      </text>
    </comment>
    <comment ref="AS1" authorId="1" shapeId="0" xr:uid="{00000000-0006-0000-0100-000028000000}">
      <text>
        <r>
          <rPr>
            <b/>
            <sz val="9"/>
            <color indexed="81"/>
            <rFont val="ＭＳ Ｐゴシック"/>
            <family val="3"/>
            <charset val="128"/>
          </rPr>
          <t xml:space="preserve">1：有
２：無
99：記入無
</t>
        </r>
      </text>
    </comment>
    <comment ref="AT1" authorId="1" shapeId="0" xr:uid="{00000000-0006-0000-0100-000029000000}">
      <text>
        <r>
          <rPr>
            <b/>
            <sz val="9"/>
            <color indexed="81"/>
            <rFont val="ＭＳ Ｐゴシック"/>
            <family val="3"/>
            <charset val="128"/>
          </rPr>
          <t xml:space="preserve">1：有
２：無
99：記入無
</t>
        </r>
      </text>
    </comment>
    <comment ref="AU1" authorId="1" shapeId="0" xr:uid="{00000000-0006-0000-0100-00002A000000}">
      <text>
        <r>
          <rPr>
            <b/>
            <sz val="9"/>
            <color indexed="81"/>
            <rFont val="ＭＳ Ｐゴシック"/>
            <family val="3"/>
            <charset val="128"/>
          </rPr>
          <t xml:space="preserve">1：有
２：無
99：記入無
</t>
        </r>
      </text>
    </comment>
    <comment ref="AV1" authorId="1" shapeId="0" xr:uid="{00000000-0006-0000-0100-00002B000000}">
      <text>
        <r>
          <rPr>
            <b/>
            <sz val="9"/>
            <color indexed="81"/>
            <rFont val="ＭＳ Ｐゴシック"/>
            <family val="3"/>
            <charset val="128"/>
          </rPr>
          <t xml:space="preserve">1：有
２：無
99：記入無
</t>
        </r>
      </text>
    </comment>
    <comment ref="AW1" authorId="1" shapeId="0" xr:uid="{00000000-0006-0000-0100-00002C000000}">
      <text>
        <r>
          <rPr>
            <b/>
            <sz val="9"/>
            <color indexed="81"/>
            <rFont val="ＭＳ Ｐゴシック"/>
            <family val="3"/>
            <charset val="128"/>
          </rPr>
          <t xml:space="preserve">1：有
２：無
99：記入無
</t>
        </r>
      </text>
    </comment>
    <comment ref="AX1" authorId="1" shapeId="0" xr:uid="{00000000-0006-0000-0100-00002D000000}">
      <text>
        <r>
          <rPr>
            <b/>
            <sz val="9"/>
            <color indexed="81"/>
            <rFont val="ＭＳ Ｐゴシック"/>
            <family val="3"/>
            <charset val="128"/>
          </rPr>
          <t>データ数値を入力
実施していないは
ブランク</t>
        </r>
      </text>
    </comment>
    <comment ref="AY1" authorId="1" shapeId="0" xr:uid="{00000000-0006-0000-0100-00002E000000}">
      <text>
        <r>
          <rPr>
            <b/>
            <sz val="9"/>
            <color indexed="81"/>
            <rFont val="ＭＳ Ｐゴシック"/>
            <family val="3"/>
            <charset val="128"/>
          </rPr>
          <t xml:space="preserve">1：有
２：無
99：記入無
肥満者の割合を把握していない場合は99を入力
</t>
        </r>
      </text>
    </comment>
    <comment ref="AZ1" authorId="1" shapeId="0" xr:uid="{00000000-0006-0000-0100-00002F000000}">
      <text>
        <r>
          <rPr>
            <b/>
            <sz val="9"/>
            <color indexed="81"/>
            <rFont val="ＭＳ Ｐゴシック"/>
            <family val="3"/>
            <charset val="128"/>
          </rPr>
          <t>データ数値を入力
実施していないは
ブランク
変化なしは0</t>
        </r>
      </text>
    </comment>
    <comment ref="BA1" authorId="1" shapeId="0" xr:uid="{00000000-0006-0000-0100-000030000000}">
      <text>
        <r>
          <rPr>
            <b/>
            <sz val="9"/>
            <color indexed="81"/>
            <rFont val="ＭＳ Ｐゴシック"/>
            <family val="3"/>
            <charset val="128"/>
          </rPr>
          <t xml:space="preserve">1：有
２：無
99：記入無
やせの割合を把握していない場合は99を入力
</t>
        </r>
      </text>
    </comment>
    <comment ref="BB1" authorId="1" shapeId="0" xr:uid="{00000000-0006-0000-0100-000031000000}">
      <text>
        <r>
          <rPr>
            <b/>
            <sz val="9"/>
            <color indexed="81"/>
            <rFont val="ＭＳ Ｐゴシック"/>
            <family val="3"/>
            <charset val="128"/>
          </rPr>
          <t>データ数値を入力。変化なしはゼロを入力
実施していないは
ブランク</t>
        </r>
      </text>
    </comment>
    <comment ref="BC1" authorId="1" shapeId="0" xr:uid="{00000000-0006-0000-0100-000032000000}">
      <text>
        <r>
          <rPr>
            <b/>
            <sz val="9"/>
            <color indexed="81"/>
            <rFont val="ＭＳ Ｐゴシック"/>
            <family val="3"/>
            <charset val="128"/>
          </rPr>
          <t>データ数値を入力。変化なしはゼロを入力
実施していないは
ブランク</t>
        </r>
      </text>
    </comment>
    <comment ref="BD1" authorId="1" shapeId="0" xr:uid="{00000000-0006-0000-0100-000033000000}">
      <text>
        <r>
          <rPr>
            <b/>
            <sz val="9"/>
            <color indexed="81"/>
            <rFont val="ＭＳ Ｐゴシック"/>
            <family val="3"/>
            <charset val="128"/>
          </rPr>
          <t xml:space="preserve">1：有
２：無
99：記入無
</t>
        </r>
      </text>
    </comment>
    <comment ref="BE1" authorId="1" shapeId="0" xr:uid="{00000000-0006-0000-0100-000034000000}">
      <text>
        <r>
          <rPr>
            <b/>
            <sz val="9"/>
            <color indexed="81"/>
            <rFont val="ＭＳ Ｐゴシック"/>
            <family val="3"/>
            <charset val="128"/>
          </rPr>
          <t xml:space="preserve">1：有
２：無
99：記入無
</t>
        </r>
      </text>
    </comment>
    <comment ref="BF1" authorId="1" shapeId="0" xr:uid="{00000000-0006-0000-0100-000035000000}">
      <text>
        <r>
          <rPr>
            <b/>
            <sz val="9"/>
            <color indexed="81"/>
            <rFont val="ＭＳ Ｐゴシック"/>
            <family val="3"/>
            <charset val="128"/>
          </rPr>
          <t xml:space="preserve">1：有
２：無
99：記入無
</t>
        </r>
      </text>
    </comment>
    <comment ref="BG1" authorId="1" shapeId="0" xr:uid="{00000000-0006-0000-0100-000036000000}">
      <text>
        <r>
          <rPr>
            <b/>
            <sz val="9"/>
            <color indexed="81"/>
            <rFont val="ＭＳ Ｐゴシック"/>
            <family val="3"/>
            <charset val="128"/>
          </rPr>
          <t>1：実施している有
２：実施していない
99：記入無し</t>
        </r>
      </text>
    </comment>
    <comment ref="BH1" authorId="3" shapeId="0" xr:uid="{00000000-0006-0000-0100-000037000000}">
      <text>
        <r>
          <rPr>
            <sz val="9"/>
            <color indexed="81"/>
            <rFont val="ＭＳ Ｐゴシック"/>
            <family val="3"/>
            <charset val="128"/>
          </rPr>
          <t xml:space="preserve">毎日にチェック：1
チェック無し：99
</t>
        </r>
      </text>
    </comment>
    <comment ref="BI1" authorId="3" shapeId="0" xr:uid="{00000000-0006-0000-0100-000038000000}">
      <text>
        <r>
          <rPr>
            <sz val="10"/>
            <color indexed="81"/>
            <rFont val="ＭＳ Ｐゴシック"/>
            <family val="3"/>
            <charset val="128"/>
          </rPr>
          <t>チェック有：1(回数は入力不要）
記入無し：99</t>
        </r>
        <r>
          <rPr>
            <sz val="9"/>
            <color indexed="81"/>
            <rFont val="ＭＳ Ｐゴシック"/>
            <family val="3"/>
            <charset val="128"/>
          </rPr>
          <t xml:space="preserve">
</t>
        </r>
      </text>
    </comment>
    <comment ref="BJ1" authorId="3" shapeId="0" xr:uid="{00000000-0006-0000-0100-000039000000}">
      <text>
        <r>
          <rPr>
            <sz val="10"/>
            <color indexed="81"/>
            <rFont val="ＭＳ Ｐゴシック"/>
            <family val="3"/>
            <charset val="128"/>
          </rPr>
          <t>チェック有：1(回数は入力不要）
記入無：99</t>
        </r>
        <r>
          <rPr>
            <sz val="9"/>
            <color indexed="81"/>
            <rFont val="ＭＳ Ｐゴシック"/>
            <family val="3"/>
            <charset val="128"/>
          </rPr>
          <t xml:space="preserve">
</t>
        </r>
      </text>
    </comment>
    <comment ref="BK1" authorId="3" shapeId="0" xr:uid="{00000000-0006-0000-0100-00003A000000}">
      <text>
        <r>
          <rPr>
            <sz val="9"/>
            <color indexed="81"/>
            <rFont val="ＭＳ Ｐゴシック"/>
            <family val="3"/>
            <charset val="128"/>
          </rPr>
          <t xml:space="preserve">実施している：1
実施していない：２
記入無：99
</t>
        </r>
      </text>
    </comment>
    <comment ref="BL1" authorId="3" shapeId="0" xr:uid="{00000000-0006-0000-0100-00003B000000}">
      <text>
        <r>
          <rPr>
            <sz val="9"/>
            <color indexed="81"/>
            <rFont val="ＭＳ Ｐゴシック"/>
            <family val="3"/>
            <charset val="128"/>
          </rPr>
          <t>記入有：1
記入無し：99</t>
        </r>
      </text>
    </comment>
    <comment ref="BM1" authorId="3" shapeId="0" xr:uid="{00000000-0006-0000-0100-00003C000000}">
      <text>
        <r>
          <rPr>
            <sz val="9"/>
            <color indexed="81"/>
            <rFont val="ＭＳ Ｐゴシック"/>
            <family val="3"/>
            <charset val="128"/>
          </rPr>
          <t xml:space="preserve">内容を入力
</t>
        </r>
      </text>
    </comment>
    <comment ref="BN1" authorId="3" shapeId="0" xr:uid="{00000000-0006-0000-0100-00003D000000}">
      <text>
        <r>
          <rPr>
            <sz val="9"/>
            <color indexed="81"/>
            <rFont val="ＭＳ Ｐゴシック"/>
            <family val="3"/>
            <charset val="128"/>
          </rPr>
          <t>チェック有：1
チェック無：99</t>
        </r>
      </text>
    </comment>
    <comment ref="BO1" authorId="3" shapeId="0" xr:uid="{00000000-0006-0000-0100-00003E000000}">
      <text>
        <r>
          <rPr>
            <sz val="9"/>
            <color indexed="81"/>
            <rFont val="ＭＳ Ｐゴシック"/>
            <family val="3"/>
            <charset val="128"/>
          </rPr>
          <t>チェック有：1
チェック無：99</t>
        </r>
      </text>
    </comment>
    <comment ref="BP1" authorId="3" shapeId="0" xr:uid="{00000000-0006-0000-0100-00003F000000}">
      <text>
        <r>
          <rPr>
            <sz val="9"/>
            <color indexed="81"/>
            <rFont val="ＭＳ Ｐゴシック"/>
            <family val="3"/>
            <charset val="128"/>
          </rPr>
          <t>チェック有：1
チェック無：99</t>
        </r>
      </text>
    </comment>
    <comment ref="BQ1" authorId="3" shapeId="0" xr:uid="{00000000-0006-0000-0100-000040000000}">
      <text>
        <r>
          <rPr>
            <sz val="9"/>
            <color indexed="81"/>
            <rFont val="ＭＳ Ｐゴシック"/>
            <family val="3"/>
            <charset val="128"/>
          </rPr>
          <t>チェック有：1
チェック無：99</t>
        </r>
      </text>
    </comment>
    <comment ref="BR1" authorId="3" shapeId="0" xr:uid="{00000000-0006-0000-0100-000041000000}">
      <text>
        <r>
          <rPr>
            <sz val="9"/>
            <color indexed="81"/>
            <rFont val="ＭＳ Ｐゴシック"/>
            <family val="3"/>
            <charset val="128"/>
          </rPr>
          <t>チェック有：1
チェック無：99</t>
        </r>
      </text>
    </comment>
    <comment ref="BS1" authorId="3" shapeId="0" xr:uid="{00000000-0006-0000-0100-000042000000}">
      <text>
        <r>
          <rPr>
            <sz val="9"/>
            <color indexed="81"/>
            <rFont val="ＭＳ Ｐゴシック"/>
            <family val="3"/>
            <charset val="128"/>
          </rPr>
          <t>チェック有：1
チェック無：99</t>
        </r>
      </text>
    </comment>
    <comment ref="BT1" authorId="3" shapeId="0" xr:uid="{00000000-0006-0000-0100-000043000000}">
      <text>
        <r>
          <rPr>
            <sz val="9"/>
            <color indexed="81"/>
            <rFont val="ＭＳ Ｐゴシック"/>
            <family val="3"/>
            <charset val="128"/>
          </rPr>
          <t>チェック有：1
チェック無：99</t>
        </r>
      </text>
    </comment>
    <comment ref="BU1" authorId="3" shapeId="0" xr:uid="{00000000-0006-0000-0100-000044000000}">
      <text>
        <r>
          <rPr>
            <sz val="9"/>
            <color indexed="81"/>
            <rFont val="ＭＳ Ｐゴシック"/>
            <family val="3"/>
            <charset val="128"/>
          </rPr>
          <t xml:space="preserve">十分機能している：1
まだ十分ではない：２
機能していない：３
わからない：４
記入無
:９９
</t>
        </r>
      </text>
    </comment>
    <comment ref="BV1" authorId="3" shapeId="0" xr:uid="{00000000-0006-0000-0100-000045000000}">
      <text>
        <r>
          <rPr>
            <sz val="9"/>
            <color indexed="81"/>
            <rFont val="ＭＳ Ｐゴシック"/>
            <family val="3"/>
            <charset val="128"/>
          </rPr>
          <t xml:space="preserve">有：データ数値
無：0
記入無：ブランク
</t>
        </r>
      </text>
    </comment>
    <comment ref="BW1" authorId="3" shapeId="0" xr:uid="{00000000-0006-0000-0100-000046000000}">
      <text>
        <r>
          <rPr>
            <sz val="9"/>
            <color indexed="81"/>
            <rFont val="ＭＳ Ｐゴシック"/>
            <family val="3"/>
            <charset val="128"/>
          </rPr>
          <t>チェック有：1
チェック無：99</t>
        </r>
      </text>
    </comment>
    <comment ref="BX1" authorId="3" shapeId="0" xr:uid="{00000000-0006-0000-0100-000047000000}">
      <text>
        <r>
          <rPr>
            <sz val="9"/>
            <color indexed="81"/>
            <rFont val="ＭＳ Ｐゴシック"/>
            <family val="3"/>
            <charset val="128"/>
          </rPr>
          <t>チェック有：1
チェック無：99</t>
        </r>
      </text>
    </comment>
    <comment ref="BY1" authorId="3" shapeId="0" xr:uid="{00000000-0006-0000-0100-000048000000}">
      <text>
        <r>
          <rPr>
            <sz val="9"/>
            <color indexed="81"/>
            <rFont val="ＭＳ Ｐゴシック"/>
            <family val="3"/>
            <charset val="128"/>
          </rPr>
          <t>チェック有：1
チェック無：99</t>
        </r>
      </text>
    </comment>
    <comment ref="BZ1" authorId="3" shapeId="0" xr:uid="{00000000-0006-0000-0100-000049000000}">
      <text>
        <r>
          <rPr>
            <sz val="9"/>
            <color indexed="81"/>
            <rFont val="ＭＳ Ｐゴシック"/>
            <family val="3"/>
            <charset val="128"/>
          </rPr>
          <t>チェック有：1
チェック無：99</t>
        </r>
      </text>
    </comment>
    <comment ref="CA1" authorId="3" shapeId="0" xr:uid="{00000000-0006-0000-0100-00004A000000}">
      <text>
        <r>
          <rPr>
            <sz val="9"/>
            <color indexed="81"/>
            <rFont val="ＭＳ Ｐゴシック"/>
            <family val="3"/>
            <charset val="128"/>
          </rPr>
          <t>チェック有：1
チェック無：99</t>
        </r>
      </text>
    </comment>
    <comment ref="CB1" authorId="3" shapeId="0" xr:uid="{00000000-0006-0000-0100-00004B000000}">
      <text>
        <r>
          <rPr>
            <sz val="9"/>
            <color indexed="81"/>
            <rFont val="ＭＳ Ｐゴシック"/>
            <family val="3"/>
            <charset val="128"/>
          </rPr>
          <t>チェック有：1
チェック無：99</t>
        </r>
      </text>
    </comment>
    <comment ref="CC1" authorId="1" shapeId="0" xr:uid="{00000000-0006-0000-0100-00004C000000}">
      <text>
        <r>
          <rPr>
            <b/>
            <sz val="9"/>
            <color indexed="81"/>
            <rFont val="ＭＳ Ｐゴシック"/>
            <family val="3"/>
            <charset val="128"/>
          </rPr>
          <t xml:space="preserve">1：有
２：無
99：記入無
</t>
        </r>
      </text>
    </comment>
    <comment ref="CD1" authorId="1" shapeId="0" xr:uid="{00000000-0006-0000-0100-00004D000000}">
      <text>
        <r>
          <rPr>
            <b/>
            <sz val="9"/>
            <color indexed="81"/>
            <rFont val="ＭＳ Ｐゴシック"/>
            <family val="3"/>
            <charset val="128"/>
          </rPr>
          <t xml:space="preserve">1：チェック有
２：チェック無
99：記入無
</t>
        </r>
      </text>
    </comment>
    <comment ref="CE1" authorId="1" shapeId="0" xr:uid="{00000000-0006-0000-0100-00004E000000}">
      <text>
        <r>
          <rPr>
            <b/>
            <sz val="9"/>
            <color indexed="81"/>
            <rFont val="ＭＳ Ｐゴシック"/>
            <family val="3"/>
            <charset val="128"/>
          </rPr>
          <t xml:space="preserve">1：チェック有
２：チェック無
99：記入無
</t>
        </r>
      </text>
    </comment>
    <comment ref="CF1" authorId="1" shapeId="0" xr:uid="{00000000-0006-0000-0100-00004F000000}">
      <text>
        <r>
          <rPr>
            <b/>
            <sz val="9"/>
            <color indexed="81"/>
            <rFont val="ＭＳ Ｐゴシック"/>
            <family val="3"/>
            <charset val="128"/>
          </rPr>
          <t xml:space="preserve">1：チェック有
２：チェック無
99：記入無
</t>
        </r>
      </text>
    </comment>
    <comment ref="CG1" authorId="1" shapeId="0" xr:uid="{00000000-0006-0000-0100-000050000000}">
      <text>
        <r>
          <rPr>
            <b/>
            <sz val="9"/>
            <color indexed="81"/>
            <rFont val="ＭＳ Ｐゴシック"/>
            <family val="3"/>
            <charset val="128"/>
          </rPr>
          <t xml:space="preserve">1：チェック有
２：チェック無
99：記入無
</t>
        </r>
      </text>
    </comment>
    <comment ref="CH1" authorId="1" shapeId="0" xr:uid="{00000000-0006-0000-0100-000051000000}">
      <text>
        <r>
          <rPr>
            <b/>
            <sz val="9"/>
            <color indexed="81"/>
            <rFont val="ＭＳ Ｐゴシック"/>
            <family val="3"/>
            <charset val="128"/>
          </rPr>
          <t xml:space="preserve">1：チェック有
２：チェック無
99：記入無
</t>
        </r>
      </text>
    </comment>
    <comment ref="CI1" authorId="3" shapeId="0" xr:uid="{00000000-0006-0000-0100-000052000000}">
      <text>
        <r>
          <rPr>
            <sz val="9"/>
            <color indexed="81"/>
            <rFont val="ＭＳ Ｐゴシック"/>
            <family val="3"/>
            <charset val="128"/>
          </rPr>
          <t>データ数値を入力
０：作成していない
と記入無はブランク</t>
        </r>
      </text>
    </comment>
    <comment ref="CJ1" authorId="3" shapeId="0" xr:uid="{00000000-0006-0000-0100-000053000000}">
      <text>
        <r>
          <rPr>
            <sz val="9"/>
            <color indexed="81"/>
            <rFont val="ＭＳ Ｐゴシック"/>
            <family val="3"/>
            <charset val="128"/>
          </rPr>
          <t>チェック有：1
チェック無：99</t>
        </r>
      </text>
    </comment>
    <comment ref="CK1" authorId="3" shapeId="0" xr:uid="{00000000-0006-0000-0100-000054000000}">
      <text>
        <r>
          <rPr>
            <sz val="9"/>
            <color indexed="81"/>
            <rFont val="ＭＳ Ｐゴシック"/>
            <family val="3"/>
            <charset val="128"/>
          </rPr>
          <t>チェック有：1
チェック無：99</t>
        </r>
      </text>
    </comment>
    <comment ref="CL1" authorId="3" shapeId="0" xr:uid="{00000000-0006-0000-0100-000055000000}">
      <text>
        <r>
          <rPr>
            <sz val="9"/>
            <color indexed="81"/>
            <rFont val="ＭＳ Ｐゴシック"/>
            <family val="3"/>
            <charset val="128"/>
          </rPr>
          <t>チェック有：1
チェック無：99</t>
        </r>
      </text>
    </comment>
    <comment ref="CM1" authorId="3" shapeId="0" xr:uid="{00000000-0006-0000-0100-000056000000}">
      <text>
        <r>
          <rPr>
            <sz val="9"/>
            <color indexed="81"/>
            <rFont val="ＭＳ Ｐゴシック"/>
            <family val="3"/>
            <charset val="128"/>
          </rPr>
          <t>チェック有：1
チェック無：99</t>
        </r>
      </text>
    </comment>
    <comment ref="CN1" authorId="3" shapeId="0" xr:uid="{00000000-0006-0000-0100-000057000000}">
      <text>
        <r>
          <rPr>
            <sz val="9"/>
            <color indexed="81"/>
            <rFont val="ＭＳ Ｐゴシック"/>
            <family val="3"/>
            <charset val="128"/>
          </rPr>
          <t>チェック有：1
チェック無：99</t>
        </r>
      </text>
    </comment>
    <comment ref="CO1" authorId="3" shapeId="0" xr:uid="{00000000-0006-0000-0100-000058000000}">
      <text>
        <r>
          <rPr>
            <b/>
            <sz val="9"/>
            <color indexed="81"/>
            <rFont val="ＭＳ Ｐゴシック"/>
            <family val="3"/>
            <charset val="128"/>
          </rPr>
          <t>年（数値）を入力
記入無はブランク</t>
        </r>
      </text>
    </comment>
    <comment ref="CP1" authorId="3" shapeId="0" xr:uid="{00000000-0006-0000-0100-000059000000}">
      <text>
        <r>
          <rPr>
            <b/>
            <sz val="9"/>
            <color indexed="81"/>
            <rFont val="ＭＳ Ｐゴシック"/>
            <family val="3"/>
            <charset val="128"/>
          </rPr>
          <t>月（数値）を入力
記入無はブランク</t>
        </r>
      </text>
    </comment>
    <comment ref="CQ1" authorId="3" shapeId="0" xr:uid="{00000000-0006-0000-0100-00005A000000}">
      <text>
        <r>
          <rPr>
            <sz val="9"/>
            <color indexed="81"/>
            <rFont val="ＭＳ Ｐゴシック"/>
            <family val="3"/>
            <charset val="128"/>
          </rPr>
          <t xml:space="preserve">データ数値を入力
記入無はブランク
</t>
        </r>
      </text>
    </comment>
    <comment ref="CR1" authorId="3" shapeId="0" xr:uid="{00000000-0006-0000-0100-00005B000000}">
      <text>
        <r>
          <rPr>
            <sz val="9"/>
            <color indexed="81"/>
            <rFont val="ＭＳ Ｐゴシック"/>
            <family val="3"/>
            <charset val="128"/>
          </rPr>
          <t xml:space="preserve">データ数値を入力
未記入はブランク
</t>
        </r>
      </text>
    </comment>
    <comment ref="CS1" authorId="3" shapeId="0" xr:uid="{00000000-0006-0000-0100-00005C000000}">
      <text>
        <r>
          <rPr>
            <sz val="9"/>
            <color indexed="81"/>
            <rFont val="ＭＳ Ｐゴシック"/>
            <family val="3"/>
            <charset val="128"/>
          </rPr>
          <t>1：男
2：女
3：男女
99：記入無</t>
        </r>
      </text>
    </comment>
    <comment ref="CT1" authorId="3" shapeId="0" xr:uid="{00000000-0006-0000-0100-00005D000000}">
      <text>
        <r>
          <rPr>
            <sz val="9"/>
            <color indexed="81"/>
            <rFont val="ＭＳ Ｐゴシック"/>
            <family val="3"/>
            <charset val="128"/>
          </rPr>
          <t xml:space="preserve">データ数値を入力
（範囲のあるデータは中間値を入力）
記入無はブランク
</t>
        </r>
      </text>
    </comment>
    <comment ref="CU1" authorId="3" shapeId="0" xr:uid="{00000000-0006-0000-0100-00005E000000}">
      <text>
        <r>
          <rPr>
            <sz val="9"/>
            <color indexed="81"/>
            <rFont val="ＭＳ Ｐゴシック"/>
            <family val="3"/>
            <charset val="128"/>
          </rPr>
          <t xml:space="preserve">データ数値を入力
（範囲のあるデータは中間値を入力）
記入無はブランク
</t>
        </r>
      </text>
    </comment>
    <comment ref="CV1" authorId="3" shapeId="0" xr:uid="{00000000-0006-0000-0100-00005F000000}">
      <text>
        <r>
          <rPr>
            <sz val="9"/>
            <color indexed="81"/>
            <rFont val="ＭＳ Ｐゴシック"/>
            <family val="3"/>
            <charset val="128"/>
          </rPr>
          <t xml:space="preserve">データ数値を入力
（範囲のあるデータは中間値を入力）
記入無はブランク
</t>
        </r>
      </text>
    </comment>
    <comment ref="CW1" authorId="3" shapeId="0" xr:uid="{00000000-0006-0000-0100-000060000000}">
      <text>
        <r>
          <rPr>
            <sz val="9"/>
            <color indexed="81"/>
            <rFont val="ＭＳ Ｐゴシック"/>
            <family val="3"/>
            <charset val="128"/>
          </rPr>
          <t xml:space="preserve">データ数値を入力
（範囲のあるデータは中間値を入力）
記入無はブランク
</t>
        </r>
      </text>
    </comment>
    <comment ref="CX1" authorId="3" shapeId="0" xr:uid="{00000000-0006-0000-0100-000061000000}">
      <text>
        <r>
          <rPr>
            <sz val="9"/>
            <color indexed="81"/>
            <rFont val="ＭＳ Ｐゴシック"/>
            <family val="3"/>
            <charset val="128"/>
          </rPr>
          <t xml:space="preserve">データ数値を入力
（範囲のあるデータは中間値を入力）
記入無はブランク
</t>
        </r>
      </text>
    </comment>
    <comment ref="CY1" authorId="3" shapeId="0" xr:uid="{00000000-0006-0000-0100-000062000000}">
      <text>
        <r>
          <rPr>
            <sz val="9"/>
            <color indexed="81"/>
            <rFont val="ＭＳ Ｐゴシック"/>
            <family val="3"/>
            <charset val="128"/>
          </rPr>
          <t xml:space="preserve">データ数値を入力
（範囲のあるデータは中間値を入力）
記入無はブランク
</t>
        </r>
      </text>
    </comment>
    <comment ref="CZ1" authorId="3" shapeId="0" xr:uid="{00000000-0006-0000-0100-000063000000}">
      <text>
        <r>
          <rPr>
            <sz val="9"/>
            <color indexed="81"/>
            <rFont val="ＭＳ Ｐゴシック"/>
            <family val="3"/>
            <charset val="128"/>
          </rPr>
          <t xml:space="preserve">データ数値を入力
（範囲のあるデータは中間値を入力）
記入無はブランク
</t>
        </r>
      </text>
    </comment>
    <comment ref="DA1" authorId="3" shapeId="0" xr:uid="{00000000-0006-0000-0100-000064000000}">
      <text>
        <r>
          <rPr>
            <sz val="9"/>
            <color indexed="81"/>
            <rFont val="ＭＳ Ｐゴシック"/>
            <family val="3"/>
            <charset val="128"/>
          </rPr>
          <t xml:space="preserve">データ数値を入力
（範囲のあるデータは中間値を入力）
記入無はブランク
</t>
        </r>
      </text>
    </comment>
    <comment ref="DB1" authorId="3" shapeId="0" xr:uid="{00000000-0006-0000-0100-000065000000}">
      <text>
        <r>
          <rPr>
            <sz val="9"/>
            <color indexed="81"/>
            <rFont val="ＭＳ Ｐゴシック"/>
            <family val="3"/>
            <charset val="128"/>
          </rPr>
          <t xml:space="preserve">データ数値を入力
（範囲のあるデータは中間値を入力）
記入無はブランク
</t>
        </r>
      </text>
    </comment>
    <comment ref="DC1" authorId="3" shapeId="0" xr:uid="{00000000-0006-0000-0100-000066000000}">
      <text>
        <r>
          <rPr>
            <b/>
            <sz val="9"/>
            <color indexed="81"/>
            <rFont val="ＭＳ Ｐゴシック"/>
            <family val="3"/>
            <charset val="128"/>
          </rPr>
          <t>データ数値を入力
（範囲のあるデータは中間値を入力）
2未満→1.99で入力
記入無はブランク</t>
        </r>
        <r>
          <rPr>
            <sz val="9"/>
            <color indexed="81"/>
            <rFont val="ＭＳ Ｐゴシック"/>
            <family val="3"/>
            <charset val="128"/>
          </rPr>
          <t xml:space="preserve">
</t>
        </r>
      </text>
    </comment>
    <comment ref="DD1" authorId="3" shapeId="0" xr:uid="{00000000-0006-0000-0100-000067000000}">
      <text>
        <r>
          <rPr>
            <sz val="9"/>
            <color indexed="81"/>
            <rFont val="ＭＳ Ｐゴシック"/>
            <family val="3"/>
            <charset val="128"/>
          </rPr>
          <t xml:space="preserve">データ数値を入力
（範囲のあるデータは中間値を入力）
記入無はブランク
</t>
        </r>
      </text>
    </comment>
    <comment ref="DE1" authorId="3" shapeId="0" xr:uid="{00000000-0006-0000-0100-000068000000}">
      <text>
        <r>
          <rPr>
            <sz val="9"/>
            <color indexed="81"/>
            <rFont val="ＭＳ Ｐゴシック"/>
            <family val="3"/>
            <charset val="128"/>
          </rPr>
          <t xml:space="preserve">データ数値を入力
（範囲のあるデータは中間値を入力）
記入無はブランク
</t>
        </r>
      </text>
    </comment>
    <comment ref="DF1" authorId="3" shapeId="0" xr:uid="{00000000-0006-0000-0100-000069000000}">
      <text>
        <r>
          <rPr>
            <sz val="9"/>
            <color indexed="81"/>
            <rFont val="ＭＳ Ｐゴシック"/>
            <family val="3"/>
            <charset val="128"/>
          </rPr>
          <t xml:space="preserve">データ数値を入力
（範囲のあるデータは中間値を入力）
記入無はブランク
</t>
        </r>
      </text>
    </comment>
    <comment ref="DG1" authorId="3" shapeId="0" xr:uid="{00000000-0006-0000-0100-00006A000000}">
      <text>
        <r>
          <rPr>
            <sz val="9"/>
            <color indexed="81"/>
            <rFont val="ＭＳ Ｐゴシック"/>
            <family val="3"/>
            <charset val="128"/>
          </rPr>
          <t xml:space="preserve">データ数値を入力
（範囲のあるデータは中間値を入力）
記入無はブランク
</t>
        </r>
      </text>
    </comment>
    <comment ref="DH1" authorId="3" shapeId="0" xr:uid="{00000000-0006-0000-0100-00006B000000}">
      <text>
        <r>
          <rPr>
            <sz val="9"/>
            <color indexed="81"/>
            <rFont val="ＭＳ Ｐゴシック"/>
            <family val="3"/>
            <charset val="128"/>
          </rPr>
          <t xml:space="preserve">データ数値を入力
（範囲のあるデータは中間値を入力）
記入無はブランク
</t>
        </r>
      </text>
    </comment>
    <comment ref="DI1" authorId="3" shapeId="0" xr:uid="{00000000-0006-0000-0100-00006C000000}">
      <text>
        <r>
          <rPr>
            <sz val="9"/>
            <color indexed="81"/>
            <rFont val="ＭＳ Ｐゴシック"/>
            <family val="3"/>
            <charset val="128"/>
          </rPr>
          <t xml:space="preserve">データ数値を入力
（範囲のあるデータは中間値を入力）
記入無はブランク
</t>
        </r>
      </text>
    </comment>
    <comment ref="DJ1" authorId="3" shapeId="0" xr:uid="{00000000-0006-0000-0100-00006D000000}">
      <text>
        <r>
          <rPr>
            <sz val="9"/>
            <color indexed="81"/>
            <rFont val="ＭＳ Ｐゴシック"/>
            <family val="3"/>
            <charset val="128"/>
          </rPr>
          <t xml:space="preserve">データ数値を入力
（範囲のあるデータは中間値を入力）
記入無はブランク
</t>
        </r>
      </text>
    </comment>
    <comment ref="DK1" authorId="3" shapeId="0" xr:uid="{00000000-0006-0000-0100-00006E000000}">
      <text>
        <r>
          <rPr>
            <sz val="9"/>
            <color indexed="81"/>
            <rFont val="ＭＳ Ｐゴシック"/>
            <family val="3"/>
            <charset val="128"/>
          </rPr>
          <t xml:space="preserve">データ数値を入力
（範囲のあるデータは中間値を入力）
記入無はブランク
</t>
        </r>
      </text>
    </comment>
    <comment ref="DL1" authorId="3" shapeId="0" xr:uid="{00000000-0006-0000-0100-00006F000000}">
      <text>
        <r>
          <rPr>
            <sz val="9"/>
            <color indexed="81"/>
            <rFont val="ＭＳ Ｐゴシック"/>
            <family val="3"/>
            <charset val="128"/>
          </rPr>
          <t xml:space="preserve">データ数値を入力
（範囲のあるデータは中間値を入力）
記入無はブランク
</t>
        </r>
      </text>
    </comment>
    <comment ref="DM1" authorId="3" shapeId="0" xr:uid="{00000000-0006-0000-0100-000070000000}">
      <text>
        <r>
          <rPr>
            <sz val="9"/>
            <color indexed="81"/>
            <rFont val="ＭＳ Ｐゴシック"/>
            <family val="3"/>
            <charset val="128"/>
          </rPr>
          <t xml:space="preserve">データ数値を入力
（範囲のあるデータは中間値を入力）
記入無はブランク
</t>
        </r>
      </text>
    </comment>
    <comment ref="DN1" authorId="3" shapeId="0" xr:uid="{00000000-0006-0000-0100-000071000000}">
      <text>
        <r>
          <rPr>
            <sz val="9"/>
            <color indexed="81"/>
            <rFont val="ＭＳ Ｐゴシック"/>
            <family val="3"/>
            <charset val="128"/>
          </rPr>
          <t xml:space="preserve">データ数値を入力
（範囲のあるデータは中間値を入力）
記入無はブランク
</t>
        </r>
      </text>
    </comment>
    <comment ref="DO1" authorId="3" shapeId="0" xr:uid="{00000000-0006-0000-0100-000072000000}">
      <text>
        <r>
          <rPr>
            <sz val="9"/>
            <color indexed="81"/>
            <rFont val="ＭＳ Ｐゴシック"/>
            <family val="3"/>
            <charset val="128"/>
          </rPr>
          <t xml:space="preserve">データ数値を入力
（範囲のあるデータは中間値を入力）
記入無はブランク
</t>
        </r>
      </text>
    </comment>
    <comment ref="DP1" authorId="3" shapeId="0" xr:uid="{00000000-0006-0000-0100-000073000000}">
      <text>
        <r>
          <rPr>
            <sz val="9"/>
            <color indexed="81"/>
            <rFont val="ＭＳ Ｐゴシック"/>
            <family val="3"/>
            <charset val="128"/>
          </rPr>
          <t xml:space="preserve">データ数値を入力
（範囲のあるデータは中間値を入力）
記入無はブランク
</t>
        </r>
      </text>
    </comment>
    <comment ref="DQ1" authorId="3" shapeId="0" xr:uid="{00000000-0006-0000-0100-000074000000}">
      <text>
        <r>
          <rPr>
            <sz val="9"/>
            <color indexed="81"/>
            <rFont val="ＭＳ Ｐゴシック"/>
            <family val="3"/>
            <charset val="128"/>
          </rPr>
          <t xml:space="preserve">データ数値を入力
（範囲のあるデータは中間値を入力）
記入無はブランク
</t>
        </r>
      </text>
    </comment>
    <comment ref="DR1" authorId="3" shapeId="0" xr:uid="{00000000-0006-0000-0100-000075000000}">
      <text>
        <r>
          <rPr>
            <sz val="9"/>
            <color indexed="81"/>
            <rFont val="ＭＳ Ｐゴシック"/>
            <family val="3"/>
            <charset val="128"/>
          </rPr>
          <t xml:space="preserve">データ数値を入力
（範囲のあるデータは中間値を入力）
記入無はブランク
</t>
        </r>
      </text>
    </comment>
    <comment ref="DS1" authorId="3" shapeId="0" xr:uid="{00000000-0006-0000-0100-000076000000}">
      <text>
        <r>
          <rPr>
            <sz val="9"/>
            <color indexed="81"/>
            <rFont val="ＭＳ Ｐゴシック"/>
            <family val="3"/>
            <charset val="128"/>
          </rPr>
          <t xml:space="preserve">データ数値を入力
（範囲のあるデータは中間値を入力）
記入無はブランク
</t>
        </r>
      </text>
    </comment>
    <comment ref="DT1" authorId="3" shapeId="0" xr:uid="{00000000-0006-0000-0100-000077000000}">
      <text>
        <r>
          <rPr>
            <sz val="9"/>
            <color indexed="81"/>
            <rFont val="ＭＳ Ｐゴシック"/>
            <family val="3"/>
            <charset val="128"/>
          </rPr>
          <t xml:space="preserve">データ数値を入力
（範囲のあるデータは中間値を入力）
記入無はブランク
</t>
        </r>
      </text>
    </comment>
    <comment ref="DU1" authorId="3" shapeId="0" xr:uid="{00000000-0006-0000-0100-000078000000}">
      <text>
        <r>
          <rPr>
            <sz val="9"/>
            <color indexed="81"/>
            <rFont val="ＭＳ Ｐゴシック"/>
            <family val="3"/>
            <charset val="128"/>
          </rPr>
          <t xml:space="preserve">データ数値を入力
（範囲のあるデータは中間値を入力）
記入無はブランク
</t>
        </r>
      </text>
    </comment>
    <comment ref="DV1" authorId="3" shapeId="0" xr:uid="{00000000-0006-0000-0100-000079000000}">
      <text>
        <r>
          <rPr>
            <sz val="9"/>
            <color indexed="81"/>
            <rFont val="ＭＳ Ｐゴシック"/>
            <family val="3"/>
            <charset val="128"/>
          </rPr>
          <t>1：毎月実施
2：報告月のみ実施
3：実施してない
99：記入無</t>
        </r>
      </text>
    </comment>
    <comment ref="DW1" authorId="3" shapeId="0" xr:uid="{00000000-0006-0000-0100-00007A000000}">
      <text>
        <r>
          <rPr>
            <sz val="9"/>
            <color indexed="81"/>
            <rFont val="ＭＳ Ｐゴシック"/>
            <family val="3"/>
            <charset val="128"/>
          </rPr>
          <t>チェック有：1
チェック無：99</t>
        </r>
      </text>
    </comment>
    <comment ref="DX1" authorId="3" shapeId="0" xr:uid="{00000000-0006-0000-0100-00007B000000}">
      <text>
        <r>
          <rPr>
            <sz val="9"/>
            <color indexed="81"/>
            <rFont val="ＭＳ Ｐゴシック"/>
            <family val="3"/>
            <charset val="128"/>
          </rPr>
          <t>チェック有：1
チェック無：99</t>
        </r>
      </text>
    </comment>
    <comment ref="DY1" authorId="3" shapeId="0" xr:uid="{00000000-0006-0000-0100-00007C000000}">
      <text>
        <r>
          <rPr>
            <sz val="9"/>
            <color indexed="81"/>
            <rFont val="ＭＳ Ｐゴシック"/>
            <family val="3"/>
            <charset val="128"/>
          </rPr>
          <t>チェック有：1
チェック無：99</t>
        </r>
      </text>
    </comment>
    <comment ref="DZ1" authorId="3" shapeId="0" xr:uid="{00000000-0006-0000-0100-00007D000000}">
      <text>
        <r>
          <rPr>
            <sz val="9"/>
            <color indexed="81"/>
            <rFont val="ＭＳ Ｐゴシック"/>
            <family val="3"/>
            <charset val="128"/>
          </rPr>
          <t>チェック有：1
チェック無：99</t>
        </r>
      </text>
    </comment>
    <comment ref="EA1" authorId="3" shapeId="0" xr:uid="{00000000-0006-0000-0100-00007E000000}">
      <text>
        <r>
          <rPr>
            <sz val="9"/>
            <color indexed="81"/>
            <rFont val="ＭＳ Ｐゴシック"/>
            <family val="3"/>
            <charset val="128"/>
          </rPr>
          <t>チェック有：1
チェック無：99</t>
        </r>
      </text>
    </comment>
    <comment ref="EB1" authorId="3" shapeId="0" xr:uid="{00000000-0006-0000-0100-00007F000000}">
      <text>
        <r>
          <rPr>
            <sz val="9"/>
            <color indexed="81"/>
            <rFont val="ＭＳ Ｐゴシック"/>
            <family val="3"/>
            <charset val="128"/>
          </rPr>
          <t>チェック有：1
チェック無：99</t>
        </r>
      </text>
    </comment>
    <comment ref="EC1" authorId="3" shapeId="0" xr:uid="{00000000-0006-0000-0100-000080000000}">
      <text>
        <r>
          <rPr>
            <sz val="9"/>
            <color indexed="81"/>
            <rFont val="ＭＳ Ｐゴシック"/>
            <family val="3"/>
            <charset val="128"/>
          </rPr>
          <t>チェック有：1
チェック無：99</t>
        </r>
      </text>
    </comment>
    <comment ref="ED1" authorId="3" shapeId="0" xr:uid="{00000000-0006-0000-0100-000081000000}">
      <text>
        <r>
          <rPr>
            <sz val="9"/>
            <color indexed="81"/>
            <rFont val="ＭＳ Ｐゴシック"/>
            <family val="3"/>
            <charset val="128"/>
          </rPr>
          <t>チェック有：1
チェック無：99</t>
        </r>
      </text>
    </comment>
    <comment ref="EF1" authorId="3" shapeId="0" xr:uid="{00000000-0006-0000-0100-000082000000}">
      <text>
        <r>
          <rPr>
            <sz val="9"/>
            <color indexed="81"/>
            <rFont val="ＭＳ Ｐゴシック"/>
            <family val="3"/>
            <charset val="128"/>
          </rPr>
          <t xml:space="preserve">内容記載
</t>
        </r>
      </text>
    </comment>
    <comment ref="EG1" authorId="3" shapeId="0" xr:uid="{00000000-0006-0000-0100-000083000000}">
      <text>
        <r>
          <rPr>
            <sz val="9"/>
            <color indexed="81"/>
            <rFont val="ＭＳ Ｐゴシック"/>
            <family val="3"/>
            <charset val="128"/>
          </rPr>
          <t xml:space="preserve">データ数値
記入無はブランク
</t>
        </r>
      </text>
    </comment>
    <comment ref="EH1" authorId="3" shapeId="0" xr:uid="{00000000-0006-0000-0100-000084000000}">
      <text>
        <r>
          <rPr>
            <sz val="9"/>
            <color indexed="81"/>
            <rFont val="ＭＳ Ｐゴシック"/>
            <family val="3"/>
            <charset val="128"/>
          </rPr>
          <t xml:space="preserve">内容記載
</t>
        </r>
      </text>
    </comment>
    <comment ref="EI1" authorId="3" shapeId="0" xr:uid="{00000000-0006-0000-0100-000085000000}">
      <text>
        <r>
          <rPr>
            <sz val="9"/>
            <color indexed="81"/>
            <rFont val="ＭＳ Ｐゴシック"/>
            <family val="3"/>
            <charset val="128"/>
          </rPr>
          <t xml:space="preserve">データ数値
記入無はブランク
</t>
        </r>
      </text>
    </comment>
    <comment ref="EJ1" authorId="3" shapeId="0" xr:uid="{00000000-0006-0000-0100-000086000000}">
      <text>
        <r>
          <rPr>
            <sz val="9"/>
            <color indexed="81"/>
            <rFont val="ＭＳ Ｐゴシック"/>
            <family val="3"/>
            <charset val="128"/>
          </rPr>
          <t xml:space="preserve">内容記載
</t>
        </r>
      </text>
    </comment>
    <comment ref="EK1" authorId="3" shapeId="0" xr:uid="{00000000-0006-0000-0100-000087000000}">
      <text>
        <r>
          <rPr>
            <sz val="9"/>
            <color indexed="81"/>
            <rFont val="ＭＳ Ｐゴシック"/>
            <family val="3"/>
            <charset val="128"/>
          </rPr>
          <t xml:space="preserve">データ数値
記入無はブランク
</t>
        </r>
      </text>
    </comment>
    <comment ref="EL1" authorId="3" shapeId="0" xr:uid="{00000000-0006-0000-0100-000088000000}">
      <text>
        <r>
          <rPr>
            <sz val="9"/>
            <color indexed="81"/>
            <rFont val="ＭＳ Ｐゴシック"/>
            <family val="3"/>
            <charset val="128"/>
          </rPr>
          <t xml:space="preserve">内容記載
</t>
        </r>
      </text>
    </comment>
    <comment ref="EM1" authorId="3" shapeId="0" xr:uid="{00000000-0006-0000-0100-000089000000}">
      <text>
        <r>
          <rPr>
            <sz val="9"/>
            <color indexed="81"/>
            <rFont val="ＭＳ Ｐゴシック"/>
            <family val="3"/>
            <charset val="128"/>
          </rPr>
          <t xml:space="preserve">データ数値
記入無はブランク
</t>
        </r>
      </text>
    </comment>
    <comment ref="EN1" authorId="3" shapeId="0" xr:uid="{00000000-0006-0000-0100-00008A000000}">
      <text>
        <r>
          <rPr>
            <sz val="9"/>
            <color indexed="81"/>
            <rFont val="ＭＳ Ｐゴシック"/>
            <family val="3"/>
            <charset val="128"/>
          </rPr>
          <t xml:space="preserve">データ数値
記入無はブランク
</t>
        </r>
      </text>
    </comment>
    <comment ref="EO1" authorId="3" shapeId="0" xr:uid="{00000000-0006-0000-0100-00008B000000}">
      <text>
        <r>
          <rPr>
            <sz val="9"/>
            <color indexed="81"/>
            <rFont val="ＭＳ Ｐゴシック"/>
            <family val="3"/>
            <charset val="128"/>
          </rPr>
          <t xml:space="preserve">内容記載
</t>
        </r>
      </text>
    </comment>
    <comment ref="EP1" authorId="3" shapeId="0" xr:uid="{00000000-0006-0000-0100-00008C000000}">
      <text>
        <r>
          <rPr>
            <sz val="9"/>
            <color indexed="81"/>
            <rFont val="ＭＳ Ｐゴシック"/>
            <family val="3"/>
            <charset val="128"/>
          </rPr>
          <t xml:space="preserve">データ数値
記入無はブランク
</t>
        </r>
      </text>
    </comment>
    <comment ref="EQ1" authorId="3" shapeId="0" xr:uid="{00000000-0006-0000-0100-00008D000000}">
      <text>
        <r>
          <rPr>
            <sz val="9"/>
            <color indexed="81"/>
            <rFont val="ＭＳ Ｐゴシック"/>
            <family val="3"/>
            <charset val="128"/>
          </rPr>
          <t xml:space="preserve">データ数値
記入無はブランク
</t>
        </r>
      </text>
    </comment>
    <comment ref="ER1" authorId="3" shapeId="0" xr:uid="{00000000-0006-0000-0100-00008E000000}">
      <text>
        <r>
          <rPr>
            <sz val="9"/>
            <color indexed="81"/>
            <rFont val="ＭＳ Ｐゴシック"/>
            <family val="3"/>
            <charset val="128"/>
          </rPr>
          <t xml:space="preserve">内容記載
</t>
        </r>
      </text>
    </comment>
    <comment ref="ES1" authorId="3" shapeId="0" xr:uid="{00000000-0006-0000-0100-00008F000000}">
      <text>
        <r>
          <rPr>
            <sz val="9"/>
            <color indexed="81"/>
            <rFont val="ＭＳ Ｐゴシック"/>
            <family val="3"/>
            <charset val="128"/>
          </rPr>
          <t xml:space="preserve">データ数値
記入無はブランク
</t>
        </r>
      </text>
    </comment>
    <comment ref="ET1" authorId="3" shapeId="0" xr:uid="{00000000-0006-0000-0100-000090000000}">
      <text>
        <r>
          <rPr>
            <sz val="9"/>
            <color indexed="81"/>
            <rFont val="ＭＳ Ｐゴシック"/>
            <family val="3"/>
            <charset val="128"/>
          </rPr>
          <t xml:space="preserve">データ数値
記入無はブランク
</t>
        </r>
      </text>
    </comment>
    <comment ref="EU1" authorId="1" shapeId="0" xr:uid="{00000000-0006-0000-0100-000091000000}">
      <text>
        <r>
          <rPr>
            <b/>
            <sz val="9"/>
            <color indexed="81"/>
            <rFont val="ＭＳ Ｐゴシック"/>
            <family val="3"/>
            <charset val="128"/>
          </rPr>
          <t xml:space="preserve">1：有
２：無
99：記入無
</t>
        </r>
      </text>
    </comment>
    <comment ref="EV1" authorId="3" shapeId="0" xr:uid="{00000000-0006-0000-0100-000092000000}">
      <text>
        <r>
          <rPr>
            <sz val="9"/>
            <color indexed="81"/>
            <rFont val="ＭＳ Ｐゴシック"/>
            <family val="3"/>
            <charset val="128"/>
          </rPr>
          <t xml:space="preserve">内容記載
</t>
        </r>
      </text>
    </comment>
    <comment ref="EW1" authorId="3" shapeId="0" xr:uid="{00000000-0006-0000-0100-000093000000}">
      <text>
        <r>
          <rPr>
            <sz val="9"/>
            <color indexed="81"/>
            <rFont val="ＭＳ Ｐゴシック"/>
            <family val="3"/>
            <charset val="128"/>
          </rPr>
          <t xml:space="preserve">内容記載
</t>
        </r>
      </text>
    </comment>
    <comment ref="EX1" authorId="3" shapeId="0" xr:uid="{00000000-0006-0000-0100-000094000000}">
      <text>
        <r>
          <rPr>
            <sz val="9"/>
            <color indexed="81"/>
            <rFont val="ＭＳ Ｐゴシック"/>
            <family val="3"/>
            <charset val="128"/>
          </rPr>
          <t xml:space="preserve">内容記載
</t>
        </r>
      </text>
    </comment>
    <comment ref="EY1" authorId="3" shapeId="0" xr:uid="{00000000-0006-0000-0100-000095000000}">
      <text>
        <r>
          <rPr>
            <sz val="9"/>
            <color indexed="81"/>
            <rFont val="ＭＳ Ｐゴシック"/>
            <family val="3"/>
            <charset val="128"/>
          </rPr>
          <t xml:space="preserve">データ数値
記入無はブランク
</t>
        </r>
      </text>
    </comment>
    <comment ref="EZ1" authorId="3" shapeId="0" xr:uid="{00000000-0006-0000-0100-000096000000}">
      <text>
        <r>
          <rPr>
            <sz val="9"/>
            <color indexed="81"/>
            <rFont val="ＭＳ Ｐゴシック"/>
            <family val="3"/>
            <charset val="128"/>
          </rPr>
          <t xml:space="preserve">データ数値
記入無はブランク
</t>
        </r>
      </text>
    </comment>
    <comment ref="FA1" authorId="3" shapeId="0" xr:uid="{00000000-0006-0000-0100-000097000000}">
      <text>
        <r>
          <rPr>
            <sz val="9"/>
            <color indexed="81"/>
            <rFont val="ＭＳ Ｐゴシック"/>
            <family val="3"/>
            <charset val="128"/>
          </rPr>
          <t>委託有：1
委託無：２
記入無：９９</t>
        </r>
      </text>
    </comment>
    <comment ref="FB1" authorId="3" shapeId="0" xr:uid="{00000000-0006-0000-0100-000098000000}">
      <text>
        <r>
          <rPr>
            <sz val="9"/>
            <color indexed="81"/>
            <rFont val="ＭＳ Ｐゴシック"/>
            <family val="3"/>
            <charset val="128"/>
          </rPr>
          <t>チェック有：1
チェック無：99</t>
        </r>
      </text>
    </comment>
    <comment ref="FC1" authorId="3" shapeId="0" xr:uid="{00000000-0006-0000-0100-000099000000}">
      <text>
        <r>
          <rPr>
            <sz val="9"/>
            <color indexed="81"/>
            <rFont val="ＭＳ Ｐゴシック"/>
            <family val="3"/>
            <charset val="128"/>
          </rPr>
          <t>チェック有：1
チェック無：99</t>
        </r>
      </text>
    </comment>
    <comment ref="FD1" authorId="3" shapeId="0" xr:uid="{00000000-0006-0000-0100-00009A000000}">
      <text>
        <r>
          <rPr>
            <sz val="9"/>
            <color indexed="81"/>
            <rFont val="ＭＳ Ｐゴシック"/>
            <family val="3"/>
            <charset val="128"/>
          </rPr>
          <t>チェック有：1
チェック無：99</t>
        </r>
      </text>
    </comment>
    <comment ref="FE1" authorId="3" shapeId="0" xr:uid="{00000000-0006-0000-0100-00009B000000}">
      <text>
        <r>
          <rPr>
            <sz val="9"/>
            <color indexed="81"/>
            <rFont val="ＭＳ Ｐゴシック"/>
            <family val="3"/>
            <charset val="128"/>
          </rPr>
          <t>チェック有：1
チェック無：99</t>
        </r>
      </text>
    </comment>
    <comment ref="FF1" authorId="3" shapeId="0" xr:uid="{00000000-0006-0000-0100-00009C000000}">
      <text>
        <r>
          <rPr>
            <sz val="9"/>
            <color indexed="81"/>
            <rFont val="ＭＳ Ｐゴシック"/>
            <family val="3"/>
            <charset val="128"/>
          </rPr>
          <t>チェック有：1
チェック無：99</t>
        </r>
      </text>
    </comment>
    <comment ref="FG1" authorId="3" shapeId="0" xr:uid="{00000000-0006-0000-0100-00009D000000}">
      <text>
        <r>
          <rPr>
            <sz val="9"/>
            <color indexed="81"/>
            <rFont val="ＭＳ Ｐゴシック"/>
            <family val="3"/>
            <charset val="128"/>
          </rPr>
          <t>チェック有：1
チェック無：99</t>
        </r>
      </text>
    </comment>
    <comment ref="FH1" authorId="3" shapeId="0" xr:uid="{00000000-0006-0000-0100-00009E000000}">
      <text>
        <r>
          <rPr>
            <sz val="9"/>
            <color indexed="81"/>
            <rFont val="ＭＳ Ｐゴシック"/>
            <family val="3"/>
            <charset val="128"/>
          </rPr>
          <t>チェック有：1
チェック無：99</t>
        </r>
      </text>
    </comment>
    <comment ref="FI1" authorId="3" shapeId="0" xr:uid="{00000000-0006-0000-0100-00009F000000}">
      <text>
        <r>
          <rPr>
            <sz val="9"/>
            <color indexed="81"/>
            <rFont val="ＭＳ Ｐゴシック"/>
            <family val="3"/>
            <charset val="128"/>
          </rPr>
          <t xml:space="preserve">内容を入力
</t>
        </r>
      </text>
    </comment>
    <comment ref="FJ1" authorId="1" shapeId="0" xr:uid="{00000000-0006-0000-0100-0000A0000000}">
      <text>
        <r>
          <rPr>
            <b/>
            <sz val="9"/>
            <color indexed="81"/>
            <rFont val="ＭＳ Ｐゴシック"/>
            <family val="3"/>
            <charset val="128"/>
          </rPr>
          <t xml:space="preserve">1：チェック有
２：チェック無
99：記入無
</t>
        </r>
      </text>
    </comment>
    <comment ref="FK1" authorId="1" shapeId="0" xr:uid="{00000000-0006-0000-0100-0000A1000000}">
      <text>
        <r>
          <rPr>
            <b/>
            <sz val="9"/>
            <color indexed="81"/>
            <rFont val="ＭＳ Ｐゴシック"/>
            <family val="3"/>
            <charset val="128"/>
          </rPr>
          <t xml:space="preserve">1：管理栄養士
2：栄養士
3：調理師
4：その他
99：記入無
</t>
        </r>
      </text>
    </comment>
    <comment ref="FL1" authorId="1" shapeId="0" xr:uid="{00000000-0006-0000-0100-0000A2000000}">
      <text>
        <r>
          <rPr>
            <b/>
            <sz val="9"/>
            <color indexed="81"/>
            <rFont val="ＭＳ Ｐゴシック"/>
            <family val="3"/>
            <charset val="128"/>
          </rPr>
          <t>1：特定給食施設
2：その他の施設
記入無の場合は確認して必ず１か２を入力のこと</t>
        </r>
      </text>
    </comment>
  </commentList>
</comments>
</file>

<file path=xl/sharedStrings.xml><?xml version="1.0" encoding="utf-8"?>
<sst xmlns="http://schemas.openxmlformats.org/spreadsheetml/2006/main" count="529" uniqueCount="450">
  <si>
    <t xml:space="preserve"> 栄養管理報告書（保育所・幼稚園等）</t>
    <phoneticPr fontId="1"/>
  </si>
  <si>
    <t>施 設 名</t>
  </si>
  <si>
    <t>所 在 地</t>
  </si>
  <si>
    <t>管理者名</t>
  </si>
  <si>
    <t>電話番号</t>
  </si>
  <si>
    <r>
      <t>Ⅱ　</t>
    </r>
    <r>
      <rPr>
        <sz val="9.5"/>
        <color theme="1"/>
        <rFont val="ＭＳ ゴシック"/>
        <family val="3"/>
        <charset val="128"/>
      </rPr>
      <t>食事区分別１日平均食数及び食材料費</t>
    </r>
    <phoneticPr fontId="1"/>
  </si>
  <si>
    <r>
      <t>Ⅲ　</t>
    </r>
    <r>
      <rPr>
        <sz val="9.5"/>
        <color theme="1"/>
        <rFont val="ＭＳ ゴシック"/>
        <family val="3"/>
        <charset val="128"/>
      </rPr>
      <t>給食従事者数</t>
    </r>
    <phoneticPr fontId="1"/>
  </si>
  <si>
    <t>食数及び食材料費</t>
    <phoneticPr fontId="1"/>
  </si>
  <si>
    <t>施設側（人）</t>
    <phoneticPr fontId="1"/>
  </si>
  <si>
    <t>委託先(人）</t>
    <phoneticPr fontId="1"/>
  </si>
  <si>
    <t>定食</t>
    <phoneticPr fontId="1"/>
  </si>
  <si>
    <t>常勤</t>
  </si>
  <si>
    <t>非常勤</t>
  </si>
  <si>
    <t>朝　食</t>
    <phoneticPr fontId="1"/>
  </si>
  <si>
    <t>管理栄養士</t>
  </si>
  <si>
    <t>昼　食</t>
    <phoneticPr fontId="1"/>
  </si>
  <si>
    <t>栄　養　士</t>
    <phoneticPr fontId="1"/>
  </si>
  <si>
    <t>補　食</t>
    <rPh sb="0" eb="1">
      <t>ホ</t>
    </rPh>
    <phoneticPr fontId="1"/>
  </si>
  <si>
    <t>調　理　師</t>
    <phoneticPr fontId="1"/>
  </si>
  <si>
    <t>夕　食</t>
  </si>
  <si>
    <t>調理作業員</t>
  </si>
  <si>
    <t>合　計</t>
    <phoneticPr fontId="1"/>
  </si>
  <si>
    <t>そ　の　他</t>
    <phoneticPr fontId="1"/>
  </si>
  <si>
    <t>再　掲</t>
    <phoneticPr fontId="1"/>
  </si>
  <si>
    <t>合　　計</t>
  </si>
  <si>
    <r>
      <t>Ⅳ</t>
    </r>
    <r>
      <rPr>
        <sz val="9.5"/>
        <color theme="1"/>
        <rFont val="ＭＳ ゴシック"/>
        <family val="3"/>
        <charset val="128"/>
      </rPr>
      <t>　対象者（利用者）の把握</t>
    </r>
    <phoneticPr fontId="1"/>
  </si>
  <si>
    <r>
      <t>Ⅴ　</t>
    </r>
    <r>
      <rPr>
        <sz val="9"/>
        <color theme="1"/>
        <rFont val="ＭＳ ゴシック"/>
        <family val="3"/>
        <charset val="128"/>
      </rPr>
      <t>給食の概要</t>
    </r>
    <phoneticPr fontId="1"/>
  </si>
  <si>
    <t>施設名　　　　　　　　　　　　　　　　　　　　　　　　　　　　　　　　　　　　　　　　　　　　　　　　　　　　　　　　　　　　　　　　　　　　</t>
    <rPh sb="0" eb="3">
      <t>シセツメイ</t>
    </rPh>
    <phoneticPr fontId="1"/>
  </si>
  <si>
    <t>４　非常時危機管理対策</t>
    <phoneticPr fontId="1"/>
  </si>
  <si>
    <r>
      <t>Ⅵ　</t>
    </r>
    <r>
      <rPr>
        <sz val="9.5"/>
        <color theme="1"/>
        <rFont val="ＭＳ ゴシック"/>
        <family val="3"/>
        <charset val="128"/>
      </rPr>
      <t>栄養計画</t>
    </r>
    <phoneticPr fontId="1"/>
  </si>
  <si>
    <t>１　対象別に設定した給与栄養目標量の種類</t>
    <phoneticPr fontId="1"/>
  </si>
  <si>
    <t>２　給与栄養目標量の設定対象の食事</t>
    <phoneticPr fontId="1"/>
  </si>
  <si>
    <t>３　給与栄養目標量の設定日</t>
    <phoneticPr fontId="1"/>
  </si>
  <si>
    <t>ビタミン</t>
  </si>
  <si>
    <t>A（μg）</t>
  </si>
  <si>
    <t>B2（mg）</t>
  </si>
  <si>
    <t>C（mg）</t>
  </si>
  <si>
    <t>実施内容</t>
    <phoneticPr fontId="1"/>
  </si>
  <si>
    <t>実施数</t>
    <phoneticPr fontId="1"/>
  </si>
  <si>
    <t>個別</t>
    <rPh sb="0" eb="2">
      <t>コベツ</t>
    </rPh>
    <phoneticPr fontId="1"/>
  </si>
  <si>
    <t>（栄養課題）</t>
    <phoneticPr fontId="1"/>
  </si>
  <si>
    <t>集団</t>
    <rPh sb="0" eb="2">
      <t>シュウダン</t>
    </rPh>
    <phoneticPr fontId="1"/>
  </si>
  <si>
    <t>（栄養課題に対する取組）</t>
    <phoneticPr fontId="1"/>
  </si>
  <si>
    <t>（施設の自己評価）</t>
    <phoneticPr fontId="1"/>
  </si>
  <si>
    <t>提供量</t>
    <phoneticPr fontId="1"/>
  </si>
  <si>
    <t>作成者</t>
    <rPh sb="0" eb="3">
      <t>サクセイシャ</t>
    </rPh>
    <phoneticPr fontId="1"/>
  </si>
  <si>
    <t>所属</t>
    <phoneticPr fontId="1"/>
  </si>
  <si>
    <t>氏名</t>
    <rPh sb="0" eb="2">
      <t>シメイ</t>
    </rPh>
    <phoneticPr fontId="1"/>
  </si>
  <si>
    <t>離乳食</t>
    <rPh sb="0" eb="3">
      <t>リニュウショク</t>
    </rPh>
    <phoneticPr fontId="1"/>
  </si>
  <si>
    <t>（RAE当量）</t>
    <phoneticPr fontId="1"/>
  </si>
  <si>
    <t>　(認証保育所等)</t>
    <rPh sb="2" eb="4">
      <t>ニンショウ</t>
    </rPh>
    <rPh sb="4" eb="6">
      <t>ホイク</t>
    </rPh>
    <rPh sb="6" eb="7">
      <t>ジョ</t>
    </rPh>
    <rPh sb="7" eb="8">
      <t>トウ</t>
    </rPh>
    <phoneticPr fontId="1"/>
  </si>
  <si>
    <t>食</t>
    <rPh sb="0" eb="1">
      <t>ショク</t>
    </rPh>
    <phoneticPr fontId="1"/>
  </si>
  <si>
    <t>円</t>
    <rPh sb="0" eb="1">
      <t>エン</t>
    </rPh>
    <phoneticPr fontId="1"/>
  </si>
  <si>
    <t>職員食　</t>
    <phoneticPr fontId="1"/>
  </si>
  <si>
    <r>
      <t>Ⅰ</t>
    </r>
    <r>
      <rPr>
        <sz val="9.5"/>
        <color theme="1"/>
        <rFont val="ＭＳ ゴシック"/>
        <family val="3"/>
        <charset val="128"/>
      </rPr>
      <t>施設種類</t>
    </r>
    <phoneticPr fontId="1"/>
  </si>
  <si>
    <t>【年１回以上、施設が把握しているもの】</t>
    <rPh sb="1" eb="2">
      <t>ネン</t>
    </rPh>
    <rPh sb="3" eb="4">
      <t>カイ</t>
    </rPh>
    <rPh sb="4" eb="6">
      <t>イジョウ</t>
    </rPh>
    <rPh sb="7" eb="9">
      <t>シセツ</t>
    </rPh>
    <rPh sb="10" eb="12">
      <t>ハアク</t>
    </rPh>
    <phoneticPr fontId="1"/>
  </si>
  <si>
    <t xml:space="preserve"> １ 対象者（利用者）数の把握</t>
    <rPh sb="3" eb="6">
      <t>タイショウシャ</t>
    </rPh>
    <rPh sb="7" eb="10">
      <t>リヨウシャ</t>
    </rPh>
    <rPh sb="11" eb="12">
      <t>スウ</t>
    </rPh>
    <rPh sb="13" eb="15">
      <t>ハアク</t>
    </rPh>
    <phoneticPr fontId="1"/>
  </si>
  <si>
    <t>：</t>
    <phoneticPr fontId="1"/>
  </si>
  <si>
    <t xml:space="preserve"> ２ 身長の把握</t>
    <rPh sb="3" eb="5">
      <t>シンチョウ</t>
    </rPh>
    <rPh sb="6" eb="8">
      <t>ハアク</t>
    </rPh>
    <phoneticPr fontId="1"/>
  </si>
  <si>
    <t xml:space="preserve"> ３ 体重の把握</t>
    <rPh sb="3" eb="5">
      <t>タイジュウ</t>
    </rPh>
    <rPh sb="6" eb="8">
      <t>ハアク</t>
    </rPh>
    <phoneticPr fontId="1"/>
  </si>
  <si>
    <t xml:space="preserve"> ５ 身体活動状況の把握</t>
    <rPh sb="3" eb="5">
      <t>シンタイ</t>
    </rPh>
    <rPh sb="5" eb="7">
      <t>カツドウ</t>
    </rPh>
    <rPh sb="7" eb="9">
      <t>ジョウキョウ</t>
    </rPh>
    <rPh sb="10" eb="12">
      <t>ハアク</t>
    </rPh>
    <phoneticPr fontId="1"/>
  </si>
  <si>
    <t xml:space="preserve"> ６ 食物アレルギーの把握</t>
    <rPh sb="3" eb="5">
      <t>ショクモツ</t>
    </rPh>
    <rPh sb="11" eb="13">
      <t>ハアク</t>
    </rPh>
    <phoneticPr fontId="1"/>
  </si>
  <si>
    <t xml:space="preserve"> ７ 食物アレルギーへの対応</t>
    <rPh sb="3" eb="5">
      <t>ショクモツ</t>
    </rPh>
    <rPh sb="12" eb="14">
      <t>タイオウ</t>
    </rPh>
    <phoneticPr fontId="1"/>
  </si>
  <si>
    <t>【利用者に関する把握・調査】該当に印をつけ頻度を記入する</t>
    <phoneticPr fontId="1"/>
  </si>
  <si>
    <t xml:space="preserve"> １　給食の位置づけ</t>
    <phoneticPr fontId="1"/>
  </si>
  <si>
    <t xml:space="preserve"> ２　給食会議</t>
    <phoneticPr fontId="1"/>
  </si>
  <si>
    <t>　 ２－２　有の場合</t>
    <phoneticPr fontId="1"/>
  </si>
  <si>
    <t xml:space="preserve"> ３　衛生管理</t>
    <phoneticPr fontId="1"/>
  </si>
  <si>
    <t>構成委員</t>
    <rPh sb="0" eb="2">
      <t>コウセイ</t>
    </rPh>
    <rPh sb="2" eb="4">
      <t>イイン</t>
    </rPh>
    <phoneticPr fontId="1"/>
  </si>
  <si>
    <t>衛生管理マニュアルの活用</t>
    <phoneticPr fontId="1"/>
  </si>
  <si>
    <t xml:space="preserve">衛生点検表の活用 </t>
    <phoneticPr fontId="1"/>
  </si>
  <si>
    <t>①食中毒発生時マニュアル</t>
    <phoneticPr fontId="1"/>
  </si>
  <si>
    <t>②災害時マニュアル</t>
    <phoneticPr fontId="1"/>
  </si>
  <si>
    <t>③食品の備蓄</t>
    <phoneticPr fontId="1"/>
  </si>
  <si>
    <t>④他施設との連携</t>
    <phoneticPr fontId="1"/>
  </si>
  <si>
    <t>年</t>
    <rPh sb="0" eb="1">
      <t>ネン</t>
    </rPh>
    <phoneticPr fontId="1"/>
  </si>
  <si>
    <t>月</t>
    <rPh sb="0" eb="1">
      <t>ガツ</t>
    </rPh>
    <phoneticPr fontId="1"/>
  </si>
  <si>
    <t>　　　</t>
    <phoneticPr fontId="1"/>
  </si>
  <si>
    <t>エネルギー
（kcal）</t>
    <phoneticPr fontId="1"/>
  </si>
  <si>
    <t>たんぱく質
（ｇ）</t>
    <phoneticPr fontId="1"/>
  </si>
  <si>
    <t>脂質
（ｇ）</t>
    <phoneticPr fontId="1"/>
  </si>
  <si>
    <t>カルシウム
（ｍｇ）</t>
    <phoneticPr fontId="1"/>
  </si>
  <si>
    <t>鉄
（ｍｇ）</t>
    <phoneticPr fontId="1"/>
  </si>
  <si>
    <t>食塩
相当量
（ｇ）</t>
    <rPh sb="0" eb="2">
      <t>ショクエン</t>
    </rPh>
    <rPh sb="3" eb="5">
      <t>ソウトウ</t>
    </rPh>
    <rPh sb="5" eb="6">
      <t>リョウ</t>
    </rPh>
    <phoneticPr fontId="1"/>
  </si>
  <si>
    <t>食物繊維
総量
（ｇ）</t>
    <rPh sb="0" eb="2">
      <t>ショクモツ</t>
    </rPh>
    <rPh sb="2" eb="4">
      <t>センイ</t>
    </rPh>
    <rPh sb="5" eb="7">
      <t>ソウリョウ</t>
    </rPh>
    <phoneticPr fontId="1"/>
  </si>
  <si>
    <t>炭水化物
エネルギー
比率（％）</t>
    <rPh sb="11" eb="12">
      <t>ヒ</t>
    </rPh>
    <rPh sb="12" eb="13">
      <t>リツ</t>
    </rPh>
    <phoneticPr fontId="1"/>
  </si>
  <si>
    <t>脂肪
エネルギー
比率（％）</t>
    <rPh sb="9" eb="11">
      <t>ヒリツ</t>
    </rPh>
    <phoneticPr fontId="1"/>
  </si>
  <si>
    <t>たんぱく質
エネルギー
比率（％）</t>
    <rPh sb="4" eb="5">
      <t>シツ</t>
    </rPh>
    <rPh sb="12" eb="14">
      <t>ヒリツ</t>
    </rPh>
    <phoneticPr fontId="1"/>
  </si>
  <si>
    <t xml:space="preserve"> 延　　　　人</t>
    <phoneticPr fontId="1"/>
  </si>
  <si>
    <t>回</t>
    <rPh sb="0" eb="1">
      <t>カイ</t>
    </rPh>
    <phoneticPr fontId="1"/>
  </si>
  <si>
    <t>人</t>
    <rPh sb="0" eb="1">
      <t>ニン</t>
    </rPh>
    <phoneticPr fontId="1"/>
  </si>
  <si>
    <t>Ⅸ　課題と評価</t>
    <phoneticPr fontId="1"/>
  </si>
  <si>
    <t>Ⅶ　栄養・健康情報提供</t>
    <phoneticPr fontId="1"/>
  </si>
  <si>
    <t>Ⅺ　委託</t>
    <phoneticPr fontId="1"/>
  </si>
  <si>
    <t>FAX</t>
    <phoneticPr fontId="1"/>
  </si>
  <si>
    <t>委託内容</t>
    <phoneticPr fontId="1"/>
  </si>
  <si>
    <t xml:space="preserve">委託契約内容の書類整備 </t>
    <rPh sb="0" eb="2">
      <t>イタク</t>
    </rPh>
    <rPh sb="2" eb="4">
      <t>ケイヤク</t>
    </rPh>
    <rPh sb="4" eb="6">
      <t>ナイヨウ</t>
    </rPh>
    <rPh sb="7" eb="9">
      <t>ショルイ</t>
    </rPh>
    <rPh sb="9" eb="11">
      <t>セイビ</t>
    </rPh>
    <phoneticPr fontId="1"/>
  </si>
  <si>
    <t>：</t>
    <phoneticPr fontId="1"/>
  </si>
  <si>
    <t>電話</t>
    <rPh sb="0" eb="2">
      <t>デンワ</t>
    </rPh>
    <phoneticPr fontId="1"/>
  </si>
  <si>
    <t>保健所
記入欄</t>
    <phoneticPr fontId="1"/>
  </si>
  <si>
    <t>名称</t>
    <rPh sb="0" eb="2">
      <t>メイショウ</t>
    </rPh>
    <phoneticPr fontId="1"/>
  </si>
  <si>
    <t>給与栄養
目標量</t>
    <rPh sb="5" eb="7">
      <t>モクヒョウ</t>
    </rPh>
    <rPh sb="7" eb="8">
      <t>リョウ</t>
    </rPh>
    <phoneticPr fontId="1"/>
  </si>
  <si>
    <t>給与栄養量
（実際）</t>
    <rPh sb="7" eb="9">
      <t>ジッサイ</t>
    </rPh>
    <phoneticPr fontId="1"/>
  </si>
  <si>
    <t>　　（健診結果・既往歴含む）</t>
    <rPh sb="3" eb="5">
      <t>ケンシン</t>
    </rPh>
    <rPh sb="5" eb="7">
      <t>ケッカ</t>
    </rPh>
    <rPh sb="8" eb="10">
      <t>キオウ</t>
    </rPh>
    <rPh sb="10" eb="11">
      <t>レキ</t>
    </rPh>
    <rPh sb="11" eb="12">
      <t>フク</t>
    </rPh>
    <phoneticPr fontId="1"/>
  </si>
  <si>
    <t>Ⅹ　東京都の栄養関連施策項目(最も提供数の多い給食に対して記入)</t>
    <rPh sb="15" eb="16">
      <t>モット</t>
    </rPh>
    <rPh sb="17" eb="19">
      <t>テイキョウ</t>
    </rPh>
    <rPh sb="19" eb="20">
      <t>スウ</t>
    </rPh>
    <rPh sb="21" eb="22">
      <t>オオ</t>
    </rPh>
    <rPh sb="23" eb="25">
      <t>キュウショク</t>
    </rPh>
    <rPh sb="26" eb="27">
      <t>タイ</t>
    </rPh>
    <rPh sb="29" eb="31">
      <t>キニュウ</t>
    </rPh>
    <phoneticPr fontId="1"/>
  </si>
  <si>
    <t xml:space="preserve"> ４ 幼児身長体重曲線による体格の把握（3歳以上6歳未満)</t>
    <rPh sb="3" eb="5">
      <t>ヨウジ</t>
    </rPh>
    <rPh sb="5" eb="7">
      <t>シンチョウ</t>
    </rPh>
    <rPh sb="7" eb="9">
      <t>タイジュウ</t>
    </rPh>
    <rPh sb="9" eb="11">
      <t>キョクセン</t>
    </rPh>
    <rPh sb="14" eb="16">
      <t>タイカク</t>
    </rPh>
    <rPh sb="17" eb="19">
      <t>ハアク</t>
    </rPh>
    <rPh sb="21" eb="22">
      <t>サイ</t>
    </rPh>
    <rPh sb="22" eb="24">
      <t>イジョウ</t>
    </rPh>
    <rPh sb="25" eb="26">
      <t>サイ</t>
    </rPh>
    <rPh sb="26" eb="28">
      <t>ミマン</t>
    </rPh>
    <phoneticPr fontId="1"/>
  </si>
  <si>
    <t>（頻度：</t>
    <rPh sb="1" eb="3">
      <t>ヒンド</t>
    </rPh>
    <phoneticPr fontId="1"/>
  </si>
  <si>
    <t>　　１－２　幼児の健全な発育発達に給食が機能しているか</t>
    <rPh sb="6" eb="8">
      <t>ヨウジ</t>
    </rPh>
    <rPh sb="9" eb="11">
      <t>ケンゼン</t>
    </rPh>
    <rPh sb="12" eb="14">
      <t>ハツイク</t>
    </rPh>
    <rPh sb="14" eb="16">
      <t>ハッタツ</t>
    </rPh>
    <phoneticPr fontId="1"/>
  </si>
  <si>
    <t>５　給与栄養目標量に対する給与栄養量(実際)の内容確認
　　及び評価</t>
    <rPh sb="23" eb="25">
      <t>ナイヨウ</t>
    </rPh>
    <rPh sb="25" eb="27">
      <t>カクニン</t>
    </rPh>
    <rPh sb="30" eb="31">
      <t>オヨ</t>
    </rPh>
    <phoneticPr fontId="1"/>
  </si>
  <si>
    <t>人</t>
    <rPh sb="0" eb="1">
      <t>ニン</t>
    </rPh>
    <phoneticPr fontId="1"/>
  </si>
  <si>
    <t>ｇ</t>
    <phoneticPr fontId="1"/>
  </si>
  <si>
    <t>職種：</t>
    <rPh sb="0" eb="2">
      <t>ショクシュ</t>
    </rPh>
    <phoneticPr fontId="1"/>
  </si>
  <si>
    <t>電話</t>
    <rPh sb="0" eb="2">
      <t>デンワ</t>
    </rPh>
    <phoneticPr fontId="1"/>
  </si>
  <si>
    <t>朝食</t>
    <rPh sb="0" eb="2">
      <t>チョウショク</t>
    </rPh>
    <phoneticPr fontId="1"/>
  </si>
  <si>
    <t>昼食</t>
    <rPh sb="0" eb="2">
      <t>チュウショク</t>
    </rPh>
    <phoneticPr fontId="1"/>
  </si>
  <si>
    <t>補食</t>
    <rPh sb="0" eb="2">
      <t>ホショク</t>
    </rPh>
    <phoneticPr fontId="1"/>
  </si>
  <si>
    <t>おやつ</t>
    <phoneticPr fontId="1"/>
  </si>
  <si>
    <t>作成していない</t>
    <rPh sb="0" eb="2">
      <t>サクセイ</t>
    </rPh>
    <phoneticPr fontId="1"/>
  </si>
  <si>
    <t>種類</t>
    <rPh sb="0" eb="2">
      <t>シュルイ</t>
    </rPh>
    <phoneticPr fontId="1"/>
  </si>
  <si>
    <r>
      <rPr>
        <sz val="9"/>
        <color theme="1"/>
        <rFont val="ＭＳ Ｐ明朝"/>
        <family val="1"/>
        <charset val="128"/>
      </rPr>
      <t>４</t>
    </r>
    <r>
      <rPr>
        <sz val="8.5"/>
        <color theme="1"/>
        <rFont val="ＭＳ Ｐ明朝"/>
        <family val="1"/>
        <charset val="128"/>
      </rPr>
      <t>　給与栄養目標量と給与栄養量（最も提供数の多い給食に関して記入）</t>
    </r>
    <phoneticPr fontId="1"/>
  </si>
  <si>
    <t>対象：年齢</t>
    <rPh sb="0" eb="2">
      <t>タイショウ</t>
    </rPh>
    <rPh sb="3" eb="5">
      <t>ネンレイ</t>
    </rPh>
    <phoneticPr fontId="1"/>
  </si>
  <si>
    <t>実施している（</t>
    <rPh sb="0" eb="2">
      <t>ジッシ</t>
    </rPh>
    <phoneticPr fontId="1"/>
  </si>
  <si>
    <t>毎月</t>
    <rPh sb="0" eb="2">
      <t>マイツキ</t>
    </rPh>
    <phoneticPr fontId="1"/>
  </si>
  <si>
    <t>報告月のみ）</t>
    <rPh sb="0" eb="2">
      <t>ホウコク</t>
    </rPh>
    <rPh sb="2" eb="3">
      <t>ツキ</t>
    </rPh>
    <phoneticPr fontId="1"/>
  </si>
  <si>
    <t>実施していない</t>
    <rPh sb="0" eb="2">
      <t>ジッシ</t>
    </rPh>
    <phoneticPr fontId="1"/>
  </si>
  <si>
    <t>有</t>
    <rPh sb="0" eb="1">
      <t>ア</t>
    </rPh>
    <phoneticPr fontId="1"/>
  </si>
  <si>
    <t>無</t>
    <rPh sb="0" eb="1">
      <t>ナシ</t>
    </rPh>
    <phoneticPr fontId="1"/>
  </si>
  <si>
    <t>歳～</t>
    <rPh sb="0" eb="1">
      <t>サイ</t>
    </rPh>
    <phoneticPr fontId="1"/>
  </si>
  <si>
    <t>歳</t>
    <rPh sb="0" eb="1">
      <t>サイ</t>
    </rPh>
    <phoneticPr fontId="1"/>
  </si>
  <si>
    <t>男</t>
    <rPh sb="0" eb="1">
      <t>オトコ</t>
    </rPh>
    <phoneticPr fontId="1"/>
  </si>
  <si>
    <t>女</t>
    <rPh sb="0" eb="1">
      <t>オンナ</t>
    </rPh>
    <phoneticPr fontId="1"/>
  </si>
  <si>
    <t>男女共</t>
    <rPh sb="0" eb="2">
      <t>ダンジョ</t>
    </rPh>
    <rPh sb="2" eb="3">
      <t>トモ</t>
    </rPh>
    <phoneticPr fontId="1"/>
  </si>
  <si>
    <t>性別</t>
    <rPh sb="0" eb="2">
      <t>セイベツ</t>
    </rPh>
    <phoneticPr fontId="1"/>
  </si>
  <si>
    <t>有</t>
    <rPh sb="0" eb="1">
      <t>ア</t>
    </rPh>
    <phoneticPr fontId="1"/>
  </si>
  <si>
    <t>無</t>
    <rPh sb="0" eb="1">
      <t>ナシ</t>
    </rPh>
    <phoneticPr fontId="1"/>
  </si>
  <si>
    <t>実施していない</t>
    <rPh sb="0" eb="2">
      <t>ジッシ</t>
    </rPh>
    <phoneticPr fontId="1"/>
  </si>
  <si>
    <t>有</t>
    <rPh sb="0" eb="1">
      <t>アリ</t>
    </rPh>
    <phoneticPr fontId="1"/>
  </si>
  <si>
    <t>有（</t>
    <rPh sb="0" eb="1">
      <t>アリ</t>
    </rPh>
    <phoneticPr fontId="1"/>
  </si>
  <si>
    <t>除去</t>
    <rPh sb="0" eb="2">
      <t>ジョキョ</t>
    </rPh>
    <phoneticPr fontId="1"/>
  </si>
  <si>
    <t>代替</t>
    <rPh sb="0" eb="2">
      <t>ダイガ</t>
    </rPh>
    <phoneticPr fontId="1"/>
  </si>
  <si>
    <t>その他（</t>
    <rPh sb="2" eb="3">
      <t>タ</t>
    </rPh>
    <phoneticPr fontId="1"/>
  </si>
  <si>
    <t>））</t>
    <phoneticPr fontId="1"/>
  </si>
  <si>
    <t>（肥満</t>
    <rPh sb="1" eb="3">
      <t>ヒマン</t>
    </rPh>
    <phoneticPr fontId="1"/>
  </si>
  <si>
    <t>％</t>
    <phoneticPr fontId="1"/>
  </si>
  <si>
    <t>やせ</t>
    <phoneticPr fontId="1"/>
  </si>
  <si>
    <t>％）</t>
    <phoneticPr fontId="1"/>
  </si>
  <si>
    <t>毎日</t>
    <rPh sb="0" eb="2">
      <t>マイニチ</t>
    </rPh>
    <phoneticPr fontId="1"/>
  </si>
  <si>
    <t>回/月</t>
    <rPh sb="0" eb="1">
      <t>カイ</t>
    </rPh>
    <rPh sb="2" eb="3">
      <t>ツキ</t>
    </rPh>
    <phoneticPr fontId="1"/>
  </si>
  <si>
    <t>回/年）</t>
    <rPh sb="0" eb="1">
      <t>カイ</t>
    </rPh>
    <rPh sb="2" eb="3">
      <t>ネン</t>
    </rPh>
    <phoneticPr fontId="1"/>
  </si>
  <si>
    <t>実施している（</t>
    <rPh sb="0" eb="2">
      <t>ジッシ</t>
    </rPh>
    <phoneticPr fontId="1"/>
  </si>
  <si>
    <t>全員</t>
    <rPh sb="0" eb="2">
      <t>ゼンイン</t>
    </rPh>
    <phoneticPr fontId="1"/>
  </si>
  <si>
    <t>一部</t>
    <rPh sb="0" eb="2">
      <t>イチブ</t>
    </rPh>
    <phoneticPr fontId="1"/>
  </si>
  <si>
    <t>）</t>
    <phoneticPr fontId="1"/>
  </si>
  <si>
    <t>実施している</t>
    <rPh sb="0" eb="2">
      <t>ジッシ</t>
    </rPh>
    <phoneticPr fontId="1"/>
  </si>
  <si>
    <t>その他（</t>
    <rPh sb="2" eb="3">
      <t>タ</t>
    </rPh>
    <phoneticPr fontId="1"/>
  </si>
  <si>
    <t>保健所長</t>
    <rPh sb="0" eb="3">
      <t>ホケンジョ</t>
    </rPh>
    <rPh sb="3" eb="4">
      <t>オサ</t>
    </rPh>
    <phoneticPr fontId="1"/>
  </si>
  <si>
    <t>殿</t>
    <rPh sb="0" eb="1">
      <t>ドノ</t>
    </rPh>
    <phoneticPr fontId="1"/>
  </si>
  <si>
    <t>　　　　</t>
    <phoneticPr fontId="1"/>
  </si>
  <si>
    <t>月分</t>
    <rPh sb="0" eb="1">
      <t>ツキ</t>
    </rPh>
    <rPh sb="1" eb="2">
      <t>ブン</t>
    </rPh>
    <phoneticPr fontId="1"/>
  </si>
  <si>
    <t>利用者の健康な体づくり</t>
    <phoneticPr fontId="1"/>
  </si>
  <si>
    <t>望ましい食習慣の確立</t>
  </si>
  <si>
    <t>安価での提供</t>
  </si>
  <si>
    <t>楽しい食事</t>
  </si>
  <si>
    <t>十分機能している</t>
  </si>
  <si>
    <t>まだ十分でない</t>
  </si>
  <si>
    <t>機能していない</t>
  </si>
  <si>
    <t>わからない</t>
  </si>
  <si>
    <t>有</t>
    <rPh sb="0" eb="1">
      <t>ア</t>
    </rPh>
    <phoneticPr fontId="1"/>
  </si>
  <si>
    <t>無</t>
    <rPh sb="0" eb="1">
      <t>ナシ</t>
    </rPh>
    <phoneticPr fontId="1"/>
  </si>
  <si>
    <t>管理栄養士・栄養士</t>
  </si>
  <si>
    <t>調理師・調理担当者</t>
  </si>
  <si>
    <t>栄養成分表示</t>
    <rPh sb="0" eb="2">
      <t>エイヨウ</t>
    </rPh>
    <rPh sb="2" eb="4">
      <t>セイブン</t>
    </rPh>
    <rPh sb="4" eb="6">
      <t>ヒョウジ</t>
    </rPh>
    <phoneticPr fontId="1"/>
  </si>
  <si>
    <t>献立表の提供</t>
    <rPh sb="0" eb="3">
      <t>コンダテヒョウ</t>
    </rPh>
    <rPh sb="4" eb="6">
      <t>テイキョウ</t>
    </rPh>
    <phoneticPr fontId="1"/>
  </si>
  <si>
    <t>卓上メモ</t>
    <rPh sb="0" eb="2">
      <t>タクジョウ</t>
    </rPh>
    <phoneticPr fontId="1"/>
  </si>
  <si>
    <t>ポスターの掲示</t>
    <rPh sb="5" eb="7">
      <t>ケイジ</t>
    </rPh>
    <phoneticPr fontId="1"/>
  </si>
  <si>
    <t>給食たより等の配布</t>
    <rPh sb="0" eb="2">
      <t>キュウショク</t>
    </rPh>
    <rPh sb="5" eb="6">
      <t>トウ</t>
    </rPh>
    <rPh sb="7" eb="9">
      <t>ハイフ</t>
    </rPh>
    <phoneticPr fontId="1"/>
  </si>
  <si>
    <t>実物展示</t>
    <rPh sb="0" eb="2">
      <t>ジツブツ</t>
    </rPh>
    <rPh sb="2" eb="4">
      <t>テンジ</t>
    </rPh>
    <phoneticPr fontId="1"/>
  </si>
  <si>
    <t>十分な栄養素の摂取</t>
    <rPh sb="0" eb="2">
      <t>ジュウブン</t>
    </rPh>
    <phoneticPr fontId="1"/>
  </si>
  <si>
    <t>施設長</t>
    <rPh sb="0" eb="3">
      <t>シセツチョウ</t>
    </rPh>
    <phoneticPr fontId="1"/>
  </si>
  <si>
    <t>保育士・教諭</t>
    <rPh sb="0" eb="3">
      <t>ホイクシ</t>
    </rPh>
    <rPh sb="4" eb="6">
      <t>キョウユ</t>
    </rPh>
    <phoneticPr fontId="1"/>
  </si>
  <si>
    <t>看護担当者</t>
    <rPh sb="4" eb="5">
      <t>モノ</t>
    </rPh>
    <phoneticPr fontId="1"/>
  </si>
  <si>
    <t>嗜好調査</t>
  </si>
  <si>
    <t>1 幼稚園</t>
    <phoneticPr fontId="1"/>
  </si>
  <si>
    <t>2 保育所(認可)</t>
    <phoneticPr fontId="1"/>
  </si>
  <si>
    <t>3 認定こども園</t>
    <phoneticPr fontId="1"/>
  </si>
  <si>
    <t>4 その他</t>
    <phoneticPr fontId="1"/>
  </si>
  <si>
    <t>献立作成</t>
    <phoneticPr fontId="1"/>
  </si>
  <si>
    <t>食器洗浄</t>
    <phoneticPr fontId="1"/>
  </si>
  <si>
    <t>その他（</t>
    <rPh sb="2" eb="3">
      <t>ホカ</t>
    </rPh>
    <phoneticPr fontId="1"/>
  </si>
  <si>
    <t>）</t>
    <phoneticPr fontId="1"/>
  </si>
  <si>
    <t>発注</t>
    <rPh sb="0" eb="2">
      <t>ハッチュウ</t>
    </rPh>
    <phoneticPr fontId="1"/>
  </si>
  <si>
    <t>配膳</t>
    <phoneticPr fontId="1"/>
  </si>
  <si>
    <t>調理</t>
    <phoneticPr fontId="1"/>
  </si>
  <si>
    <t>盛付</t>
    <phoneticPr fontId="1"/>
  </si>
  <si>
    <t>（有の場合は下記にチェック）</t>
    <phoneticPr fontId="1"/>
  </si>
  <si>
    <t>有</t>
    <rPh sb="0" eb="1">
      <t>ア</t>
    </rPh>
    <phoneticPr fontId="1"/>
  </si>
  <si>
    <t>無</t>
    <rPh sb="0" eb="1">
      <t>ナシ</t>
    </rPh>
    <phoneticPr fontId="1"/>
  </si>
  <si>
    <t>(有の場合は下記に記入）</t>
    <phoneticPr fontId="1"/>
  </si>
  <si>
    <t>（有の場合は下記に記入）</t>
    <phoneticPr fontId="1"/>
  </si>
  <si>
    <t>栄養士</t>
    <phoneticPr fontId="1"/>
  </si>
  <si>
    <t>調理師</t>
    <phoneticPr fontId="1"/>
  </si>
  <si>
    <t>(施設番号</t>
    <phoneticPr fontId="1"/>
  </si>
  <si>
    <t>その他の施設</t>
    <phoneticPr fontId="1"/>
  </si>
  <si>
    <t>特定給食施設</t>
    <phoneticPr fontId="1"/>
  </si>
  <si>
    <t>健康増進法第21条による管理栄養士必置指定</t>
    <phoneticPr fontId="1"/>
  </si>
  <si>
    <t>夕食</t>
    <rPh sb="0" eb="2">
      <t>ユウショク</t>
    </rPh>
    <phoneticPr fontId="1"/>
  </si>
  <si>
    <t>チェック状況</t>
    <rPh sb="4" eb="6">
      <t>ジョウキョウ</t>
    </rPh>
    <phoneticPr fontId="1"/>
  </si>
  <si>
    <t>チェック状況の置き換え</t>
    <rPh sb="4" eb="6">
      <t>ジョウキョウ</t>
    </rPh>
    <rPh sb="7" eb="8">
      <t>オ</t>
    </rPh>
    <rPh sb="9" eb="10">
      <t>カ</t>
    </rPh>
    <phoneticPr fontId="1"/>
  </si>
  <si>
    <t>チェック番号の表示</t>
    <rPh sb="4" eb="6">
      <t>バンゴウ</t>
    </rPh>
    <rPh sb="7" eb="9">
      <t>ヒョウジ</t>
    </rPh>
    <phoneticPr fontId="1"/>
  </si>
  <si>
    <t>Ⅰ施設種類</t>
    <rPh sb="1" eb="3">
      <t>シセツ</t>
    </rPh>
    <rPh sb="3" eb="5">
      <t>シュルイ</t>
    </rPh>
    <phoneticPr fontId="1"/>
  </si>
  <si>
    <t>地区番号</t>
  </si>
  <si>
    <t>施設番号</t>
  </si>
  <si>
    <t>施設種類</t>
    <phoneticPr fontId="32"/>
  </si>
  <si>
    <t>朝食数</t>
    <rPh sb="0" eb="1">
      <t>アサ</t>
    </rPh>
    <rPh sb="1" eb="2">
      <t>ショク</t>
    </rPh>
    <rPh sb="2" eb="3">
      <t>スウ</t>
    </rPh>
    <phoneticPr fontId="32"/>
  </si>
  <si>
    <t>昼食数</t>
    <rPh sb="0" eb="1">
      <t>ヒル</t>
    </rPh>
    <rPh sb="1" eb="2">
      <t>ショク</t>
    </rPh>
    <rPh sb="2" eb="3">
      <t>スウ</t>
    </rPh>
    <phoneticPr fontId="32"/>
  </si>
  <si>
    <t>補食</t>
    <rPh sb="0" eb="2">
      <t>ホショク</t>
    </rPh>
    <phoneticPr fontId="32"/>
  </si>
  <si>
    <t>夕食数</t>
    <rPh sb="0" eb="1">
      <t>ユウ</t>
    </rPh>
    <rPh sb="1" eb="2">
      <t>ショク</t>
    </rPh>
    <rPh sb="2" eb="3">
      <t>スウ</t>
    </rPh>
    <phoneticPr fontId="32"/>
  </si>
  <si>
    <t>計食数</t>
    <rPh sb="0" eb="1">
      <t>ケイ</t>
    </rPh>
    <rPh sb="1" eb="2">
      <t>ショク</t>
    </rPh>
    <rPh sb="2" eb="3">
      <t>スウ</t>
    </rPh>
    <phoneticPr fontId="32"/>
  </si>
  <si>
    <t>離乳食</t>
    <rPh sb="0" eb="3">
      <t>リニュウショク</t>
    </rPh>
    <phoneticPr fontId="32"/>
  </si>
  <si>
    <t>職員食数</t>
    <rPh sb="0" eb="2">
      <t>ショクイン</t>
    </rPh>
    <rPh sb="2" eb="3">
      <t>ショク</t>
    </rPh>
    <rPh sb="3" eb="4">
      <t>スウ</t>
    </rPh>
    <phoneticPr fontId="32"/>
  </si>
  <si>
    <t>定食・朝区分</t>
    <rPh sb="3" eb="4">
      <t>アサ</t>
    </rPh>
    <rPh sb="4" eb="6">
      <t>クブン</t>
    </rPh>
    <phoneticPr fontId="32"/>
  </si>
  <si>
    <t>定食・朝金額</t>
  </si>
  <si>
    <t>定食・昼区分</t>
  </si>
  <si>
    <t>定食・昼金額</t>
  </si>
  <si>
    <t>定食・補食区分</t>
    <rPh sb="3" eb="5">
      <t>ホショク</t>
    </rPh>
    <phoneticPr fontId="32"/>
  </si>
  <si>
    <t>定食・補食金額</t>
    <rPh sb="3" eb="5">
      <t>ホショク</t>
    </rPh>
    <phoneticPr fontId="32"/>
  </si>
  <si>
    <t>定食・夕区分</t>
  </si>
  <si>
    <t>定食・夕金額</t>
  </si>
  <si>
    <t>定食・計金額</t>
  </si>
  <si>
    <t>施設常・管理</t>
    <rPh sb="0" eb="2">
      <t>シセツ</t>
    </rPh>
    <rPh sb="4" eb="6">
      <t>カンリ</t>
    </rPh>
    <phoneticPr fontId="32"/>
  </si>
  <si>
    <t>施設常・栄養</t>
    <rPh sb="0" eb="2">
      <t>シセツ</t>
    </rPh>
    <rPh sb="4" eb="6">
      <t>エイヨウ</t>
    </rPh>
    <phoneticPr fontId="32"/>
  </si>
  <si>
    <t>施設常・調理</t>
    <rPh sb="0" eb="2">
      <t>シセツ</t>
    </rPh>
    <rPh sb="4" eb="6">
      <t>チョウリ</t>
    </rPh>
    <phoneticPr fontId="32"/>
  </si>
  <si>
    <t>施設常・作業</t>
    <rPh sb="0" eb="2">
      <t>シセツ</t>
    </rPh>
    <rPh sb="4" eb="6">
      <t>サギョウ</t>
    </rPh>
    <phoneticPr fontId="32"/>
  </si>
  <si>
    <r>
      <t>施設常・</t>
    </r>
    <r>
      <rPr>
        <sz val="10"/>
        <color indexed="10"/>
        <rFont val="ＭＳ Ｐゴシック"/>
        <family val="3"/>
        <charset val="128"/>
      </rPr>
      <t>その他</t>
    </r>
    <rPh sb="0" eb="2">
      <t>シセツ</t>
    </rPh>
    <rPh sb="6" eb="7">
      <t>タ</t>
    </rPh>
    <phoneticPr fontId="32"/>
  </si>
  <si>
    <t>施設常・合計</t>
    <rPh sb="0" eb="2">
      <t>シセツ</t>
    </rPh>
    <rPh sb="4" eb="6">
      <t>ゴウケイ</t>
    </rPh>
    <phoneticPr fontId="32"/>
  </si>
  <si>
    <t>施設非・管理</t>
    <rPh sb="0" eb="2">
      <t>シセツ</t>
    </rPh>
    <rPh sb="4" eb="6">
      <t>カンリ</t>
    </rPh>
    <phoneticPr fontId="32"/>
  </si>
  <si>
    <t>施設非・栄養</t>
    <rPh sb="0" eb="2">
      <t>シセツ</t>
    </rPh>
    <rPh sb="4" eb="6">
      <t>エイヨウ</t>
    </rPh>
    <phoneticPr fontId="32"/>
  </si>
  <si>
    <t>施設非・調理</t>
    <rPh sb="0" eb="2">
      <t>シセツ</t>
    </rPh>
    <rPh sb="4" eb="6">
      <t>チョウリ</t>
    </rPh>
    <phoneticPr fontId="32"/>
  </si>
  <si>
    <t>施設非・作業</t>
    <rPh sb="0" eb="2">
      <t>シセツ</t>
    </rPh>
    <rPh sb="4" eb="6">
      <t>サギョウ</t>
    </rPh>
    <phoneticPr fontId="32"/>
  </si>
  <si>
    <r>
      <t>施設非・</t>
    </r>
    <r>
      <rPr>
        <sz val="10"/>
        <color indexed="10"/>
        <rFont val="ＭＳ Ｐゴシック"/>
        <family val="3"/>
        <charset val="128"/>
      </rPr>
      <t>その他</t>
    </r>
    <rPh sb="0" eb="2">
      <t>シセツ</t>
    </rPh>
    <rPh sb="6" eb="7">
      <t>タ</t>
    </rPh>
    <phoneticPr fontId="32"/>
  </si>
  <si>
    <t>施設非・合計</t>
    <rPh sb="0" eb="2">
      <t>シセツ</t>
    </rPh>
    <rPh sb="4" eb="6">
      <t>ゴウケイ</t>
    </rPh>
    <phoneticPr fontId="32"/>
  </si>
  <si>
    <t>委託常・管理</t>
    <rPh sb="4" eb="6">
      <t>カンリ</t>
    </rPh>
    <phoneticPr fontId="32"/>
  </si>
  <si>
    <t>委託常・栄養</t>
    <rPh sb="4" eb="6">
      <t>エイヨウ</t>
    </rPh>
    <phoneticPr fontId="32"/>
  </si>
  <si>
    <t>委託常・調理</t>
    <rPh sb="4" eb="6">
      <t>チョウリ</t>
    </rPh>
    <phoneticPr fontId="32"/>
  </si>
  <si>
    <t>委託常・作業</t>
    <rPh sb="4" eb="6">
      <t>サギョウ</t>
    </rPh>
    <phoneticPr fontId="32"/>
  </si>
  <si>
    <r>
      <t>委託常・</t>
    </r>
    <r>
      <rPr>
        <sz val="10"/>
        <color indexed="10"/>
        <rFont val="ＭＳ Ｐゴシック"/>
        <family val="3"/>
        <charset val="128"/>
      </rPr>
      <t>その他</t>
    </r>
    <rPh sb="6" eb="7">
      <t>タ</t>
    </rPh>
    <phoneticPr fontId="32"/>
  </si>
  <si>
    <t>委託常・合計</t>
    <rPh sb="4" eb="6">
      <t>ゴウケイ</t>
    </rPh>
    <phoneticPr fontId="32"/>
  </si>
  <si>
    <t>委託非・管理</t>
    <rPh sb="4" eb="6">
      <t>カンリ</t>
    </rPh>
    <phoneticPr fontId="32"/>
  </si>
  <si>
    <t>委託非・栄養</t>
    <rPh sb="4" eb="6">
      <t>エイヨウ</t>
    </rPh>
    <phoneticPr fontId="32"/>
  </si>
  <si>
    <t>委託非・調理</t>
    <rPh sb="4" eb="6">
      <t>チョウリ</t>
    </rPh>
    <phoneticPr fontId="32"/>
  </si>
  <si>
    <t>委託非・作業</t>
    <rPh sb="4" eb="6">
      <t>サギョウ</t>
    </rPh>
    <phoneticPr fontId="32"/>
  </si>
  <si>
    <r>
      <t>委託非・</t>
    </r>
    <r>
      <rPr>
        <sz val="10"/>
        <color indexed="10"/>
        <rFont val="ＭＳ Ｐゴシック"/>
        <family val="3"/>
        <charset val="128"/>
      </rPr>
      <t>その他</t>
    </r>
    <rPh sb="6" eb="7">
      <t>タ</t>
    </rPh>
    <phoneticPr fontId="32"/>
  </si>
  <si>
    <t>委託非・合計</t>
    <rPh sb="4" eb="6">
      <t>ゴウケイ</t>
    </rPh>
    <phoneticPr fontId="32"/>
  </si>
  <si>
    <t>対象者数</t>
    <rPh sb="0" eb="3">
      <t>タイショウシャ</t>
    </rPh>
    <rPh sb="3" eb="4">
      <t>スウ</t>
    </rPh>
    <phoneticPr fontId="32"/>
  </si>
  <si>
    <t>身長</t>
    <rPh sb="0" eb="2">
      <t>シンチョウ</t>
    </rPh>
    <phoneticPr fontId="32"/>
  </si>
  <si>
    <t>体重</t>
    <rPh sb="0" eb="2">
      <t>タイジュウ</t>
    </rPh>
    <phoneticPr fontId="32"/>
  </si>
  <si>
    <t>体格</t>
    <rPh sb="0" eb="2">
      <t>タイカク</t>
    </rPh>
    <phoneticPr fontId="32"/>
  </si>
  <si>
    <t>身長・体重測定実施</t>
    <rPh sb="0" eb="2">
      <t>シンチョウ</t>
    </rPh>
    <rPh sb="3" eb="5">
      <t>タイジュウ</t>
    </rPh>
    <rPh sb="5" eb="7">
      <t>ソクテイ</t>
    </rPh>
    <rPh sb="7" eb="9">
      <t>ジッシ</t>
    </rPh>
    <phoneticPr fontId="32"/>
  </si>
  <si>
    <t>成長曲線での観察評価</t>
    <rPh sb="0" eb="2">
      <t>セイチョウ</t>
    </rPh>
    <rPh sb="2" eb="4">
      <t>キョクセン</t>
    </rPh>
    <rPh sb="6" eb="8">
      <t>カンサツ</t>
    </rPh>
    <rPh sb="8" eb="10">
      <t>ヒョウカ</t>
    </rPh>
    <phoneticPr fontId="32"/>
  </si>
  <si>
    <t>肥満者割合</t>
    <rPh sb="0" eb="2">
      <t>ヒマン</t>
    </rPh>
    <rPh sb="2" eb="3">
      <t>シャ</t>
    </rPh>
    <rPh sb="3" eb="5">
      <t>ワリアイ</t>
    </rPh>
    <phoneticPr fontId="32"/>
  </si>
  <si>
    <t>肥満/献立への配慮</t>
    <rPh sb="0" eb="2">
      <t>ヒマン</t>
    </rPh>
    <rPh sb="3" eb="5">
      <t>コンダテ</t>
    </rPh>
    <rPh sb="7" eb="9">
      <t>ハイリョ</t>
    </rPh>
    <phoneticPr fontId="32"/>
  </si>
  <si>
    <t>やせの者の割合</t>
    <rPh sb="3" eb="4">
      <t>モノ</t>
    </rPh>
    <rPh sb="5" eb="7">
      <t>ワリアイ</t>
    </rPh>
    <phoneticPr fontId="32"/>
  </si>
  <si>
    <t>やせ/献立への配慮</t>
    <rPh sb="3" eb="5">
      <t>コンダテ</t>
    </rPh>
    <rPh sb="7" eb="9">
      <t>ハイリョ</t>
    </rPh>
    <phoneticPr fontId="32"/>
  </si>
  <si>
    <t>肥満の状況変化</t>
    <rPh sb="0" eb="2">
      <t>ヒマン</t>
    </rPh>
    <rPh sb="3" eb="5">
      <t>ジョウキョウ</t>
    </rPh>
    <rPh sb="5" eb="7">
      <t>ヘンカ</t>
    </rPh>
    <phoneticPr fontId="32"/>
  </si>
  <si>
    <t>やせの状況変化</t>
    <rPh sb="3" eb="5">
      <t>ジョウキョウ</t>
    </rPh>
    <rPh sb="5" eb="7">
      <t>ヘンカ</t>
    </rPh>
    <phoneticPr fontId="32"/>
  </si>
  <si>
    <t>身体活動状況の把握</t>
    <rPh sb="0" eb="2">
      <t>シンタイ</t>
    </rPh>
    <rPh sb="2" eb="4">
      <t>カツドウ</t>
    </rPh>
    <rPh sb="4" eb="6">
      <t>ジョウキョウ</t>
    </rPh>
    <rPh sb="7" eb="9">
      <t>ハアク</t>
    </rPh>
    <phoneticPr fontId="32"/>
  </si>
  <si>
    <t>食物アレルギーの把握</t>
    <rPh sb="0" eb="2">
      <t>ショクモツ</t>
    </rPh>
    <rPh sb="8" eb="10">
      <t>ハアク</t>
    </rPh>
    <phoneticPr fontId="32"/>
  </si>
  <si>
    <t>食物アレルギーへの対応</t>
    <rPh sb="0" eb="2">
      <t>ショクモツ</t>
    </rPh>
    <rPh sb="9" eb="11">
      <t>タイオウ</t>
    </rPh>
    <phoneticPr fontId="32"/>
  </si>
  <si>
    <t>食事の摂取量把握の実施の有無</t>
    <rPh sb="0" eb="2">
      <t>ショクジ</t>
    </rPh>
    <rPh sb="3" eb="5">
      <t>セッシュ</t>
    </rPh>
    <rPh sb="5" eb="6">
      <t>リョウ</t>
    </rPh>
    <rPh sb="6" eb="8">
      <t>ハアク</t>
    </rPh>
    <rPh sb="9" eb="11">
      <t>ジッシ</t>
    </rPh>
    <rPh sb="12" eb="14">
      <t>ウム</t>
    </rPh>
    <phoneticPr fontId="32"/>
  </si>
  <si>
    <t>摂取毎日</t>
    <rPh sb="0" eb="2">
      <t>セッシュ</t>
    </rPh>
    <rPh sb="2" eb="4">
      <t>マイニチ</t>
    </rPh>
    <phoneticPr fontId="32"/>
  </si>
  <si>
    <t>摂取月</t>
    <rPh sb="0" eb="2">
      <t>セッシュ</t>
    </rPh>
    <rPh sb="2" eb="3">
      <t>ツキ</t>
    </rPh>
    <phoneticPr fontId="32"/>
  </si>
  <si>
    <t>摂取年</t>
    <rPh sb="0" eb="2">
      <t>セッシュ</t>
    </rPh>
    <rPh sb="2" eb="3">
      <t>ネン</t>
    </rPh>
    <phoneticPr fontId="32"/>
  </si>
  <si>
    <r>
      <t>嗜好</t>
    </r>
    <r>
      <rPr>
        <sz val="10"/>
        <color indexed="10"/>
        <rFont val="ＭＳ Ｐゴシック"/>
        <family val="3"/>
        <charset val="128"/>
      </rPr>
      <t>調査</t>
    </r>
    <rPh sb="0" eb="2">
      <t>シコウ</t>
    </rPh>
    <rPh sb="2" eb="4">
      <t>チョウサ</t>
    </rPh>
    <phoneticPr fontId="32"/>
  </si>
  <si>
    <t>把握・その他</t>
    <rPh sb="0" eb="2">
      <t>ハアク</t>
    </rPh>
    <rPh sb="5" eb="6">
      <t>タ</t>
    </rPh>
    <phoneticPr fontId="32"/>
  </si>
  <si>
    <t>把握・他記載</t>
    <rPh sb="0" eb="2">
      <t>ハアク</t>
    </rPh>
    <rPh sb="3" eb="4">
      <t>タ</t>
    </rPh>
    <rPh sb="4" eb="6">
      <t>キサイ</t>
    </rPh>
    <phoneticPr fontId="32"/>
  </si>
  <si>
    <t>健康づくり</t>
    <rPh sb="0" eb="2">
      <t>ケンコウ</t>
    </rPh>
    <phoneticPr fontId="32"/>
  </si>
  <si>
    <t>食習慣</t>
    <rPh sb="0" eb="3">
      <t>ショクシュウカン</t>
    </rPh>
    <phoneticPr fontId="32"/>
  </si>
  <si>
    <t>栄養摂取</t>
    <rPh sb="0" eb="2">
      <t>エイヨウ</t>
    </rPh>
    <rPh sb="2" eb="4">
      <t>セッシュ</t>
    </rPh>
    <phoneticPr fontId="32"/>
  </si>
  <si>
    <t>安価提供</t>
    <rPh sb="0" eb="2">
      <t>アンカ</t>
    </rPh>
    <rPh sb="2" eb="4">
      <t>テイキョウ</t>
    </rPh>
    <phoneticPr fontId="32"/>
  </si>
  <si>
    <t>楽しい食事</t>
    <rPh sb="0" eb="1">
      <t>タノ</t>
    </rPh>
    <rPh sb="3" eb="5">
      <t>ショクジ</t>
    </rPh>
    <phoneticPr fontId="32"/>
  </si>
  <si>
    <t>給食・その他</t>
    <rPh sb="0" eb="2">
      <t>キュウショク</t>
    </rPh>
    <rPh sb="5" eb="6">
      <t>タ</t>
    </rPh>
    <phoneticPr fontId="32"/>
  </si>
  <si>
    <t>給食他・記載</t>
    <rPh sb="0" eb="2">
      <t>キュウショク</t>
    </rPh>
    <rPh sb="2" eb="3">
      <t>タ</t>
    </rPh>
    <rPh sb="4" eb="6">
      <t>キサイ</t>
    </rPh>
    <phoneticPr fontId="32"/>
  </si>
  <si>
    <t>給食が機能</t>
    <rPh sb="0" eb="2">
      <t>キュウショク</t>
    </rPh>
    <rPh sb="3" eb="5">
      <t>キノウ</t>
    </rPh>
    <phoneticPr fontId="32"/>
  </si>
  <si>
    <t>給食会議頻度</t>
    <rPh sb="0" eb="2">
      <t>キュウショク</t>
    </rPh>
    <rPh sb="2" eb="4">
      <t>カイギ</t>
    </rPh>
    <rPh sb="4" eb="6">
      <t>ヒンド</t>
    </rPh>
    <phoneticPr fontId="32"/>
  </si>
  <si>
    <t>施設長</t>
    <rPh sb="0" eb="2">
      <t>シセツ</t>
    </rPh>
    <rPh sb="2" eb="3">
      <t>チョウ</t>
    </rPh>
    <phoneticPr fontId="32"/>
  </si>
  <si>
    <t>管理栄養士</t>
    <rPh sb="0" eb="2">
      <t>カンリ</t>
    </rPh>
    <rPh sb="2" eb="5">
      <t>エイヨウシ</t>
    </rPh>
    <phoneticPr fontId="32"/>
  </si>
  <si>
    <t>調理師</t>
    <rPh sb="0" eb="3">
      <t>チョウリシ</t>
    </rPh>
    <phoneticPr fontId="32"/>
  </si>
  <si>
    <t>保育士・教諭</t>
    <rPh sb="0" eb="3">
      <t>ホイクシ</t>
    </rPh>
    <rPh sb="4" eb="6">
      <t>キョウユ</t>
    </rPh>
    <phoneticPr fontId="32"/>
  </si>
  <si>
    <t>看護担当者</t>
    <rPh sb="0" eb="2">
      <t>カンゴ</t>
    </rPh>
    <rPh sb="2" eb="4">
      <t>タントウ</t>
    </rPh>
    <rPh sb="4" eb="5">
      <t>シャ</t>
    </rPh>
    <phoneticPr fontId="32"/>
  </si>
  <si>
    <t>その他</t>
    <rPh sb="2" eb="3">
      <t>タ</t>
    </rPh>
    <phoneticPr fontId="32"/>
  </si>
  <si>
    <t>衛生管理マニュアル</t>
    <phoneticPr fontId="32"/>
  </si>
  <si>
    <t>衛生点検表</t>
    <phoneticPr fontId="32"/>
  </si>
  <si>
    <t>食中毒発生時マニュアル</t>
    <rPh sb="0" eb="3">
      <t>ショクチュウドク</t>
    </rPh>
    <rPh sb="3" eb="5">
      <t>ハッセイ</t>
    </rPh>
    <rPh sb="5" eb="6">
      <t>ジ</t>
    </rPh>
    <phoneticPr fontId="32"/>
  </si>
  <si>
    <t>災害時マニュアル</t>
    <rPh sb="0" eb="2">
      <t>サイガイ</t>
    </rPh>
    <rPh sb="2" eb="3">
      <t>ジ</t>
    </rPh>
    <phoneticPr fontId="32"/>
  </si>
  <si>
    <t>食品の備蓄</t>
    <rPh sb="0" eb="2">
      <t>ショクヒン</t>
    </rPh>
    <rPh sb="3" eb="5">
      <t>ビチク</t>
    </rPh>
    <phoneticPr fontId="32"/>
  </si>
  <si>
    <t>他施設との連携</t>
    <rPh sb="0" eb="1">
      <t>タ</t>
    </rPh>
    <rPh sb="1" eb="3">
      <t>シセツ</t>
    </rPh>
    <rPh sb="5" eb="7">
      <t>レンケイ</t>
    </rPh>
    <phoneticPr fontId="32"/>
  </si>
  <si>
    <t>給与目標の種類</t>
    <rPh sb="0" eb="2">
      <t>キュウヨ</t>
    </rPh>
    <rPh sb="2" eb="4">
      <t>モクヒョウ</t>
    </rPh>
    <rPh sb="5" eb="7">
      <t>シュルイ</t>
    </rPh>
    <phoneticPr fontId="32"/>
  </si>
  <si>
    <t>設定対象朝</t>
    <rPh sb="0" eb="2">
      <t>セッテイ</t>
    </rPh>
    <rPh sb="2" eb="4">
      <t>タイショウ</t>
    </rPh>
    <rPh sb="4" eb="5">
      <t>アサ</t>
    </rPh>
    <phoneticPr fontId="32"/>
  </si>
  <si>
    <t>設定対象昼</t>
    <rPh sb="0" eb="2">
      <t>セッテイ</t>
    </rPh>
    <rPh sb="2" eb="4">
      <t>タイショウ</t>
    </rPh>
    <rPh sb="4" eb="5">
      <t>ヒル</t>
    </rPh>
    <phoneticPr fontId="32"/>
  </si>
  <si>
    <t>設定対象夕</t>
    <rPh sb="0" eb="2">
      <t>セッテイ</t>
    </rPh>
    <rPh sb="2" eb="4">
      <t>タイショウ</t>
    </rPh>
    <rPh sb="4" eb="5">
      <t>ユウ</t>
    </rPh>
    <phoneticPr fontId="32"/>
  </si>
  <si>
    <t>設定対象捕食</t>
    <rPh sb="0" eb="2">
      <t>セッテイ</t>
    </rPh>
    <rPh sb="2" eb="4">
      <t>タイショウ</t>
    </rPh>
    <rPh sb="4" eb="6">
      <t>ホショク</t>
    </rPh>
    <phoneticPr fontId="32"/>
  </si>
  <si>
    <t>設定対象おやつ</t>
    <rPh sb="0" eb="2">
      <t>セッテイ</t>
    </rPh>
    <rPh sb="2" eb="4">
      <t>タイショウ</t>
    </rPh>
    <phoneticPr fontId="32"/>
  </si>
  <si>
    <t>設定年</t>
    <rPh sb="0" eb="2">
      <t>セッテイ</t>
    </rPh>
    <rPh sb="2" eb="3">
      <t>ドシ</t>
    </rPh>
    <phoneticPr fontId="32"/>
  </si>
  <si>
    <t>設定月</t>
    <rPh sb="0" eb="2">
      <t>セッテイ</t>
    </rPh>
    <rPh sb="2" eb="3">
      <t>ヅキ</t>
    </rPh>
    <phoneticPr fontId="32"/>
  </si>
  <si>
    <t>対象年齢下</t>
    <rPh sb="0" eb="2">
      <t>タイショウ</t>
    </rPh>
    <rPh sb="2" eb="4">
      <t>ネンレイ</t>
    </rPh>
    <rPh sb="4" eb="5">
      <t>シタ</t>
    </rPh>
    <phoneticPr fontId="32"/>
  </si>
  <si>
    <t>対象年齢上</t>
    <rPh sb="0" eb="2">
      <t>タイショウ</t>
    </rPh>
    <rPh sb="2" eb="4">
      <t>ネンレイ</t>
    </rPh>
    <rPh sb="4" eb="5">
      <t>ウエ</t>
    </rPh>
    <phoneticPr fontId="32"/>
  </si>
  <si>
    <t>対象性別</t>
    <rPh sb="0" eb="2">
      <t>タイショウ</t>
    </rPh>
    <rPh sb="2" eb="4">
      <t>セイベツ</t>
    </rPh>
    <phoneticPr fontId="32"/>
  </si>
  <si>
    <t>目標エネルギー</t>
    <rPh sb="0" eb="2">
      <t>モクヒョウ</t>
    </rPh>
    <phoneticPr fontId="32"/>
  </si>
  <si>
    <t>目標たんぱく質</t>
    <rPh sb="0" eb="2">
      <t>モクヒョウ</t>
    </rPh>
    <rPh sb="6" eb="7">
      <t>シツ</t>
    </rPh>
    <phoneticPr fontId="32"/>
  </si>
  <si>
    <t>目標脂質</t>
    <rPh sb="0" eb="2">
      <t>モクヒョウ</t>
    </rPh>
    <rPh sb="2" eb="4">
      <t>シシツ</t>
    </rPh>
    <phoneticPr fontId="32"/>
  </si>
  <si>
    <t>目標カルシウム</t>
    <rPh sb="0" eb="2">
      <t>モクヒョウ</t>
    </rPh>
    <phoneticPr fontId="32"/>
  </si>
  <si>
    <t>目標鉄</t>
    <rPh sb="0" eb="2">
      <t>モクヒョウ</t>
    </rPh>
    <rPh sb="2" eb="3">
      <t>テツ</t>
    </rPh>
    <phoneticPr fontId="32"/>
  </si>
  <si>
    <t>目標Ｖ_Ａ</t>
    <rPh sb="0" eb="2">
      <t>モクヒョウ</t>
    </rPh>
    <phoneticPr fontId="32"/>
  </si>
  <si>
    <t>目標Ｖ_Ｂ1</t>
    <rPh sb="0" eb="2">
      <t>モクヒョウ</t>
    </rPh>
    <phoneticPr fontId="32"/>
  </si>
  <si>
    <t>目標Ｖ_Ｂ2</t>
    <rPh sb="0" eb="2">
      <t>モクヒョウ</t>
    </rPh>
    <phoneticPr fontId="32"/>
  </si>
  <si>
    <t>目標Ｖ_Ｃ</t>
    <rPh sb="0" eb="2">
      <t>モクヒョウ</t>
    </rPh>
    <phoneticPr fontId="32"/>
  </si>
  <si>
    <t>目標食塩</t>
    <rPh sb="0" eb="2">
      <t>モクヒョウ</t>
    </rPh>
    <rPh sb="2" eb="4">
      <t>ショクエン</t>
    </rPh>
    <phoneticPr fontId="32"/>
  </si>
  <si>
    <t>目標繊維</t>
    <rPh sb="0" eb="2">
      <t>モクヒョウ</t>
    </rPh>
    <rPh sb="2" eb="4">
      <t>センイ</t>
    </rPh>
    <phoneticPr fontId="32"/>
  </si>
  <si>
    <t>目標炭水化物％</t>
    <rPh sb="0" eb="2">
      <t>モクヒョウ</t>
    </rPh>
    <rPh sb="2" eb="6">
      <t>タンスイカブツ</t>
    </rPh>
    <phoneticPr fontId="32"/>
  </si>
  <si>
    <t>目標脂肪％</t>
    <rPh sb="0" eb="2">
      <t>モクヒョウ</t>
    </rPh>
    <rPh sb="2" eb="4">
      <t>シボウ</t>
    </rPh>
    <phoneticPr fontId="32"/>
  </si>
  <si>
    <t>目標たんぱく質％</t>
    <rPh sb="0" eb="2">
      <t>モクヒョウ</t>
    </rPh>
    <rPh sb="6" eb="7">
      <t>シツ</t>
    </rPh>
    <phoneticPr fontId="32"/>
  </si>
  <si>
    <t>給与エネルギー</t>
    <phoneticPr fontId="32"/>
  </si>
  <si>
    <t>給与たんぱく質</t>
    <rPh sb="6" eb="7">
      <t>シツ</t>
    </rPh>
    <phoneticPr fontId="32"/>
  </si>
  <si>
    <t>給与脂質</t>
    <rPh sb="2" eb="4">
      <t>シシツ</t>
    </rPh>
    <phoneticPr fontId="32"/>
  </si>
  <si>
    <t>給与カルシウム</t>
    <phoneticPr fontId="32"/>
  </si>
  <si>
    <t>給与鉄</t>
    <rPh sb="2" eb="3">
      <t>テツ</t>
    </rPh>
    <phoneticPr fontId="32"/>
  </si>
  <si>
    <t>給与Ｖ_Ａ</t>
    <phoneticPr fontId="32"/>
  </si>
  <si>
    <t>給与Ｖ_Ｂ1</t>
    <phoneticPr fontId="32"/>
  </si>
  <si>
    <t>給与Ｖ_Ｂ2</t>
    <phoneticPr fontId="32"/>
  </si>
  <si>
    <t>給与Ｖ_Ｃ</t>
    <phoneticPr fontId="32"/>
  </si>
  <si>
    <t>給与食塩</t>
    <rPh sb="2" eb="4">
      <t>ショクエン</t>
    </rPh>
    <phoneticPr fontId="32"/>
  </si>
  <si>
    <t>給与繊維</t>
    <rPh sb="2" eb="4">
      <t>センイ</t>
    </rPh>
    <phoneticPr fontId="32"/>
  </si>
  <si>
    <t>給与炭水化物％</t>
    <rPh sb="2" eb="6">
      <t>タンスイカブツ</t>
    </rPh>
    <phoneticPr fontId="32"/>
  </si>
  <si>
    <t>給与脂肪％</t>
    <rPh sb="2" eb="4">
      <t>シボウ</t>
    </rPh>
    <phoneticPr fontId="32"/>
  </si>
  <si>
    <t>給与たんぱく質％</t>
    <rPh sb="0" eb="2">
      <t>キュウヨ</t>
    </rPh>
    <rPh sb="6" eb="7">
      <t>シツ</t>
    </rPh>
    <phoneticPr fontId="32"/>
  </si>
  <si>
    <t>目標と実際評価</t>
    <rPh sb="0" eb="2">
      <t>モクヒョウ</t>
    </rPh>
    <rPh sb="3" eb="5">
      <t>ジッサイ</t>
    </rPh>
    <rPh sb="5" eb="7">
      <t>ヒョウカ</t>
    </rPh>
    <phoneticPr fontId="32"/>
  </si>
  <si>
    <t>栄養成分表示</t>
    <rPh sb="0" eb="2">
      <t>エイヨウ</t>
    </rPh>
    <rPh sb="2" eb="4">
      <t>セイブン</t>
    </rPh>
    <rPh sb="4" eb="6">
      <t>ヒョウジ</t>
    </rPh>
    <phoneticPr fontId="32"/>
  </si>
  <si>
    <t>献立表提供</t>
    <rPh sb="0" eb="2">
      <t>コンダテ</t>
    </rPh>
    <rPh sb="2" eb="3">
      <t>ヒョウ</t>
    </rPh>
    <rPh sb="3" eb="5">
      <t>テイキョウ</t>
    </rPh>
    <phoneticPr fontId="32"/>
  </si>
  <si>
    <t>卓上メモ</t>
    <rPh sb="0" eb="2">
      <t>タクジョウ</t>
    </rPh>
    <phoneticPr fontId="32"/>
  </si>
  <si>
    <t>ポスター掲示</t>
    <rPh sb="4" eb="6">
      <t>ケイジ</t>
    </rPh>
    <phoneticPr fontId="32"/>
  </si>
  <si>
    <t>給食たより</t>
    <rPh sb="0" eb="2">
      <t>キュウショク</t>
    </rPh>
    <phoneticPr fontId="32"/>
  </si>
  <si>
    <t>実物展示</t>
    <rPh sb="0" eb="2">
      <t>ジツブツ</t>
    </rPh>
    <rPh sb="2" eb="4">
      <t>テンジ</t>
    </rPh>
    <phoneticPr fontId="32"/>
  </si>
  <si>
    <t>給食時訪問</t>
    <rPh sb="0" eb="2">
      <t>キュウショク</t>
    </rPh>
    <rPh sb="2" eb="3">
      <t>ジ</t>
    </rPh>
    <rPh sb="3" eb="5">
      <t>ホウモン</t>
    </rPh>
    <phoneticPr fontId="32"/>
  </si>
  <si>
    <t>情報その他</t>
    <rPh sb="0" eb="2">
      <t>ジョウホウ</t>
    </rPh>
    <rPh sb="4" eb="5">
      <t>タ</t>
    </rPh>
    <phoneticPr fontId="32"/>
  </si>
  <si>
    <t>情報他・記載</t>
    <rPh sb="0" eb="2">
      <t>ジョウホウ</t>
    </rPh>
    <rPh sb="2" eb="3">
      <t>タ</t>
    </rPh>
    <rPh sb="4" eb="6">
      <t>キサイ</t>
    </rPh>
    <phoneticPr fontId="32"/>
  </si>
  <si>
    <t>個別内容1</t>
    <rPh sb="0" eb="2">
      <t>コベツ</t>
    </rPh>
    <rPh sb="2" eb="4">
      <t>ナイヨウ</t>
    </rPh>
    <phoneticPr fontId="32"/>
  </si>
  <si>
    <t>個別人数1</t>
    <rPh sb="0" eb="2">
      <t>コベツ</t>
    </rPh>
    <rPh sb="2" eb="4">
      <t>ニンズウ</t>
    </rPh>
    <phoneticPr fontId="32"/>
  </si>
  <si>
    <t>個別内容2</t>
    <rPh sb="0" eb="2">
      <t>コベツ</t>
    </rPh>
    <rPh sb="2" eb="4">
      <t>ナイヨウ</t>
    </rPh>
    <phoneticPr fontId="32"/>
  </si>
  <si>
    <t>個別人数2</t>
    <rPh sb="0" eb="2">
      <t>コベツ</t>
    </rPh>
    <rPh sb="2" eb="4">
      <t>ニンズウ</t>
    </rPh>
    <phoneticPr fontId="32"/>
  </si>
  <si>
    <t>個別内容3</t>
    <rPh sb="0" eb="2">
      <t>コベツ</t>
    </rPh>
    <rPh sb="2" eb="4">
      <t>ナイヨウ</t>
    </rPh>
    <phoneticPr fontId="32"/>
  </si>
  <si>
    <t>個別人数3</t>
    <rPh sb="0" eb="2">
      <t>コベツ</t>
    </rPh>
    <rPh sb="2" eb="4">
      <t>ニンズウ</t>
    </rPh>
    <phoneticPr fontId="32"/>
  </si>
  <si>
    <t>集団内容1</t>
    <rPh sb="0" eb="2">
      <t>シュウダン</t>
    </rPh>
    <rPh sb="2" eb="4">
      <t>ナイヨウ</t>
    </rPh>
    <phoneticPr fontId="32"/>
  </si>
  <si>
    <t>集団回数1</t>
    <rPh sb="0" eb="2">
      <t>シュウダン</t>
    </rPh>
    <rPh sb="2" eb="4">
      <t>カイスウ</t>
    </rPh>
    <phoneticPr fontId="32"/>
  </si>
  <si>
    <t>集団人数1</t>
    <rPh sb="0" eb="2">
      <t>シュウダン</t>
    </rPh>
    <rPh sb="2" eb="4">
      <t>ニンズウ</t>
    </rPh>
    <phoneticPr fontId="32"/>
  </si>
  <si>
    <t>集団内容2</t>
    <rPh sb="0" eb="2">
      <t>シュウダン</t>
    </rPh>
    <rPh sb="2" eb="4">
      <t>ナイヨウ</t>
    </rPh>
    <phoneticPr fontId="32"/>
  </si>
  <si>
    <t>集団回数2</t>
    <rPh sb="0" eb="2">
      <t>シュウダン</t>
    </rPh>
    <rPh sb="2" eb="4">
      <t>カイスウ</t>
    </rPh>
    <phoneticPr fontId="32"/>
  </si>
  <si>
    <t>集団人数2</t>
    <rPh sb="0" eb="2">
      <t>シュウダン</t>
    </rPh>
    <rPh sb="2" eb="4">
      <t>ニンズウ</t>
    </rPh>
    <phoneticPr fontId="32"/>
  </si>
  <si>
    <t>集団内容3</t>
    <rPh sb="0" eb="2">
      <t>シュウダン</t>
    </rPh>
    <rPh sb="2" eb="4">
      <t>ナイヨウ</t>
    </rPh>
    <phoneticPr fontId="32"/>
  </si>
  <si>
    <t>集団回数3</t>
    <rPh sb="0" eb="2">
      <t>シュウダン</t>
    </rPh>
    <rPh sb="2" eb="4">
      <t>カイスウ</t>
    </rPh>
    <phoneticPr fontId="32"/>
  </si>
  <si>
    <t>集団人数3</t>
    <rPh sb="0" eb="2">
      <t>シュウダン</t>
    </rPh>
    <rPh sb="2" eb="4">
      <t>ニンズウ</t>
    </rPh>
    <phoneticPr fontId="32"/>
  </si>
  <si>
    <t>課題と評価有無</t>
    <rPh sb="0" eb="2">
      <t>カダイ</t>
    </rPh>
    <rPh sb="3" eb="5">
      <t>ヒョウカ</t>
    </rPh>
    <rPh sb="5" eb="7">
      <t>ウム</t>
    </rPh>
    <phoneticPr fontId="32"/>
  </si>
  <si>
    <t>栄養課題内容</t>
    <rPh sb="0" eb="2">
      <t>エイヨウ</t>
    </rPh>
    <rPh sb="2" eb="4">
      <t>カダイ</t>
    </rPh>
    <rPh sb="4" eb="6">
      <t>ナイヨウ</t>
    </rPh>
    <phoneticPr fontId="32"/>
  </si>
  <si>
    <t>栄養課題に対する取組内容</t>
    <rPh sb="0" eb="2">
      <t>エイヨウ</t>
    </rPh>
    <rPh sb="2" eb="4">
      <t>カダイ</t>
    </rPh>
    <rPh sb="5" eb="6">
      <t>タイ</t>
    </rPh>
    <rPh sb="8" eb="10">
      <t>トリクミ</t>
    </rPh>
    <rPh sb="10" eb="12">
      <t>ナイヨウ</t>
    </rPh>
    <phoneticPr fontId="32"/>
  </si>
  <si>
    <t>施設の自己評価内容</t>
    <rPh sb="0" eb="2">
      <t>シセツ</t>
    </rPh>
    <rPh sb="3" eb="5">
      <t>ジコ</t>
    </rPh>
    <rPh sb="5" eb="7">
      <t>ヒョウカ</t>
    </rPh>
    <rPh sb="7" eb="9">
      <t>ナイヨウ</t>
    </rPh>
    <phoneticPr fontId="32"/>
  </si>
  <si>
    <t>野菜提供量</t>
    <rPh sb="0" eb="2">
      <t>ヤサイ</t>
    </rPh>
    <rPh sb="2" eb="4">
      <t>テイキョウ</t>
    </rPh>
    <rPh sb="4" eb="5">
      <t>リョウ</t>
    </rPh>
    <phoneticPr fontId="32"/>
  </si>
  <si>
    <t>果物提供量</t>
    <rPh sb="0" eb="2">
      <t>クダモノ</t>
    </rPh>
    <rPh sb="2" eb="4">
      <t>テイキョウ</t>
    </rPh>
    <rPh sb="4" eb="5">
      <t>リョウ</t>
    </rPh>
    <phoneticPr fontId="32"/>
  </si>
  <si>
    <t>委託の有無</t>
    <phoneticPr fontId="32"/>
  </si>
  <si>
    <t>献立作成</t>
    <rPh sb="0" eb="2">
      <t>コンダテ</t>
    </rPh>
    <rPh sb="2" eb="4">
      <t>サクセイ</t>
    </rPh>
    <phoneticPr fontId="32"/>
  </si>
  <si>
    <t>発注</t>
    <rPh sb="0" eb="2">
      <t>ハッチュウ</t>
    </rPh>
    <phoneticPr fontId="32"/>
  </si>
  <si>
    <t>調理</t>
    <rPh sb="0" eb="2">
      <t>チョウリ</t>
    </rPh>
    <phoneticPr fontId="32"/>
  </si>
  <si>
    <t>盛付</t>
    <rPh sb="0" eb="2">
      <t>モリツケ</t>
    </rPh>
    <phoneticPr fontId="32"/>
  </si>
  <si>
    <t>配膳</t>
    <rPh sb="0" eb="2">
      <t>ハイゼン</t>
    </rPh>
    <phoneticPr fontId="32"/>
  </si>
  <si>
    <t>食器洗浄</t>
    <rPh sb="0" eb="2">
      <t>ショッキ</t>
    </rPh>
    <rPh sb="2" eb="4">
      <t>センジョウ</t>
    </rPh>
    <phoneticPr fontId="32"/>
  </si>
  <si>
    <t>委託その他</t>
    <rPh sb="0" eb="2">
      <t>イタク</t>
    </rPh>
    <rPh sb="4" eb="5">
      <t>タ</t>
    </rPh>
    <phoneticPr fontId="32"/>
  </si>
  <si>
    <t>委託他・記載</t>
    <rPh sb="0" eb="2">
      <t>イタク</t>
    </rPh>
    <rPh sb="2" eb="3">
      <t>タ</t>
    </rPh>
    <rPh sb="4" eb="6">
      <t>キサイ</t>
    </rPh>
    <phoneticPr fontId="32"/>
  </si>
  <si>
    <t>委託契約内容の書類整備有無</t>
    <rPh sb="0" eb="2">
      <t>イタク</t>
    </rPh>
    <rPh sb="2" eb="4">
      <t>ケイヤク</t>
    </rPh>
    <rPh sb="4" eb="6">
      <t>ナイヨウ</t>
    </rPh>
    <rPh sb="7" eb="9">
      <t>ショルイ</t>
    </rPh>
    <rPh sb="9" eb="11">
      <t>セイビ</t>
    </rPh>
    <rPh sb="11" eb="13">
      <t>ウム</t>
    </rPh>
    <phoneticPr fontId="32"/>
  </si>
  <si>
    <t>作成者職種</t>
    <rPh sb="0" eb="3">
      <t>サクセイシャ</t>
    </rPh>
    <rPh sb="3" eb="4">
      <t>ショク</t>
    </rPh>
    <rPh sb="4" eb="5">
      <t>シュ</t>
    </rPh>
    <phoneticPr fontId="32"/>
  </si>
  <si>
    <t>施設区分</t>
    <rPh sb="0" eb="2">
      <t>シセツ</t>
    </rPh>
    <rPh sb="2" eb="4">
      <t>クブン</t>
    </rPh>
    <phoneticPr fontId="32"/>
  </si>
  <si>
    <t>１ 対象者（利用者）数の把握</t>
    <phoneticPr fontId="1"/>
  </si>
  <si>
    <t xml:space="preserve"> ２ 身長の把握</t>
    <phoneticPr fontId="1"/>
  </si>
  <si>
    <t xml:space="preserve"> ３ 体重の把握</t>
    <phoneticPr fontId="1"/>
  </si>
  <si>
    <t xml:space="preserve"> ４ 幼児身長体重曲線による体格の把握（3歳以上6歳未満)</t>
    <phoneticPr fontId="1"/>
  </si>
  <si>
    <t>５ 身体活動状況</t>
    <phoneticPr fontId="1"/>
  </si>
  <si>
    <t xml:space="preserve"> ６ 食物アレルギー</t>
    <phoneticPr fontId="1"/>
  </si>
  <si>
    <t xml:space="preserve"> ７ 食物アレルギーへの対応</t>
    <phoneticPr fontId="1"/>
  </si>
  <si>
    <t>食事の摂取量の把握</t>
    <phoneticPr fontId="1"/>
  </si>
  <si>
    <t>頻度毎日</t>
    <rPh sb="0" eb="2">
      <t>ヒンド</t>
    </rPh>
    <rPh sb="2" eb="4">
      <t>マイニチ</t>
    </rPh>
    <phoneticPr fontId="1"/>
  </si>
  <si>
    <t>頻度毎月</t>
    <rPh sb="0" eb="2">
      <t>ヒンド</t>
    </rPh>
    <rPh sb="2" eb="4">
      <t>マイツキ</t>
    </rPh>
    <phoneticPr fontId="1"/>
  </si>
  <si>
    <t>頻度毎年</t>
    <rPh sb="0" eb="2">
      <t>ヒンド</t>
    </rPh>
    <rPh sb="2" eb="4">
      <t>マイトシ</t>
    </rPh>
    <phoneticPr fontId="1"/>
  </si>
  <si>
    <t>嗜好調査</t>
    <rPh sb="0" eb="2">
      <t>シコウ</t>
    </rPh>
    <rPh sb="2" eb="4">
      <t>チョウサ</t>
    </rPh>
    <phoneticPr fontId="1"/>
  </si>
  <si>
    <t>利用者の健康</t>
    <rPh sb="0" eb="3">
      <t>リヨウシャ</t>
    </rPh>
    <rPh sb="4" eb="6">
      <t>ケンコウ</t>
    </rPh>
    <phoneticPr fontId="1"/>
  </si>
  <si>
    <t>食習慣の確立</t>
    <rPh sb="0" eb="3">
      <t>ショクシュウカン</t>
    </rPh>
    <rPh sb="4" eb="6">
      <t>カクリツ</t>
    </rPh>
    <phoneticPr fontId="1"/>
  </si>
  <si>
    <t>安価での提供</t>
    <rPh sb="0" eb="2">
      <t>アンカ</t>
    </rPh>
    <rPh sb="4" eb="6">
      <t>テイキョウ</t>
    </rPh>
    <phoneticPr fontId="1"/>
  </si>
  <si>
    <t>楽しい食事</t>
    <rPh sb="0" eb="1">
      <t>タノ</t>
    </rPh>
    <rPh sb="3" eb="5">
      <t>ショクジ</t>
    </rPh>
    <phoneticPr fontId="1"/>
  </si>
  <si>
    <t>その他</t>
    <rPh sb="2" eb="3">
      <t>タ</t>
    </rPh>
    <phoneticPr fontId="1"/>
  </si>
  <si>
    <t>給食会議</t>
    <rPh sb="0" eb="2">
      <t>キュウショク</t>
    </rPh>
    <rPh sb="2" eb="4">
      <t>カイギ</t>
    </rPh>
    <phoneticPr fontId="1"/>
  </si>
  <si>
    <t>施設長</t>
    <rPh sb="0" eb="3">
      <t>シセツチョウ</t>
    </rPh>
    <phoneticPr fontId="1"/>
  </si>
  <si>
    <t>管理栄養士</t>
    <rPh sb="0" eb="5">
      <t>カンリエイヨウシ</t>
    </rPh>
    <phoneticPr fontId="1"/>
  </si>
  <si>
    <t>調理師</t>
    <rPh sb="0" eb="3">
      <t>チョウリシ</t>
    </rPh>
    <phoneticPr fontId="1"/>
  </si>
  <si>
    <t>保育士</t>
    <rPh sb="0" eb="3">
      <t>ホイクシ</t>
    </rPh>
    <phoneticPr fontId="1"/>
  </si>
  <si>
    <t>看護担当者</t>
    <rPh sb="0" eb="2">
      <t>カンゴ</t>
    </rPh>
    <rPh sb="2" eb="5">
      <t>タントウシャ</t>
    </rPh>
    <phoneticPr fontId="1"/>
  </si>
  <si>
    <t>衛生管理マニュアル</t>
    <rPh sb="0" eb="2">
      <t>エイセイ</t>
    </rPh>
    <rPh sb="2" eb="4">
      <t>カンリ</t>
    </rPh>
    <phoneticPr fontId="1"/>
  </si>
  <si>
    <t>衛生点検表</t>
    <rPh sb="0" eb="2">
      <t>エイセイ</t>
    </rPh>
    <rPh sb="2" eb="5">
      <t>テンケンヒョウ</t>
    </rPh>
    <phoneticPr fontId="1"/>
  </si>
  <si>
    <t>①食中毒発生マニュアル</t>
    <rPh sb="1" eb="4">
      <t>ショクチュウドク</t>
    </rPh>
    <rPh sb="4" eb="6">
      <t>ハッセイ</t>
    </rPh>
    <phoneticPr fontId="1"/>
  </si>
  <si>
    <t>②災害時マニュアル</t>
    <rPh sb="1" eb="3">
      <t>サイガイ</t>
    </rPh>
    <rPh sb="3" eb="4">
      <t>ジ</t>
    </rPh>
    <phoneticPr fontId="1"/>
  </si>
  <si>
    <t>③食品備蓄</t>
    <rPh sb="1" eb="3">
      <t>ショクヒン</t>
    </rPh>
    <rPh sb="3" eb="5">
      <t>ビチク</t>
    </rPh>
    <phoneticPr fontId="1"/>
  </si>
  <si>
    <t>④他施設との連携</t>
    <rPh sb="1" eb="2">
      <t>タ</t>
    </rPh>
    <rPh sb="2" eb="4">
      <t>シセツ</t>
    </rPh>
    <rPh sb="6" eb="8">
      <t>レンケイ</t>
    </rPh>
    <phoneticPr fontId="1"/>
  </si>
  <si>
    <t>給与栄養目標量種類</t>
    <rPh sb="0" eb="2">
      <t>キュウヨ</t>
    </rPh>
    <rPh sb="2" eb="4">
      <t>エイヨウ</t>
    </rPh>
    <rPh sb="4" eb="6">
      <t>モクヒョウ</t>
    </rPh>
    <rPh sb="6" eb="7">
      <t>リョウ</t>
    </rPh>
    <rPh sb="7" eb="9">
      <t>シュルイ</t>
    </rPh>
    <phoneticPr fontId="1"/>
  </si>
  <si>
    <t>朝食</t>
    <rPh sb="0" eb="2">
      <t>チョウショク</t>
    </rPh>
    <phoneticPr fontId="1"/>
  </si>
  <si>
    <t>昼食</t>
    <rPh sb="0" eb="2">
      <t>チュウショク</t>
    </rPh>
    <phoneticPr fontId="1"/>
  </si>
  <si>
    <t>夕食</t>
    <rPh sb="0" eb="2">
      <t>ユウショク</t>
    </rPh>
    <phoneticPr fontId="1"/>
  </si>
  <si>
    <t>補食</t>
    <rPh sb="0" eb="2">
      <t>ホショク</t>
    </rPh>
    <phoneticPr fontId="1"/>
  </si>
  <si>
    <t>おやつ</t>
    <phoneticPr fontId="1"/>
  </si>
  <si>
    <t>性別</t>
    <rPh sb="0" eb="2">
      <t>セイベツ</t>
    </rPh>
    <phoneticPr fontId="1"/>
  </si>
  <si>
    <t>内容確認及び評価</t>
    <rPh sb="0" eb="2">
      <t>ナイヨウ</t>
    </rPh>
    <rPh sb="2" eb="4">
      <t>カクニン</t>
    </rPh>
    <rPh sb="4" eb="5">
      <t>オヨ</t>
    </rPh>
    <rPh sb="6" eb="8">
      <t>ヒョウカ</t>
    </rPh>
    <phoneticPr fontId="1"/>
  </si>
  <si>
    <t>栄養成分表</t>
    <rPh sb="0" eb="2">
      <t>エイヨウ</t>
    </rPh>
    <rPh sb="2" eb="5">
      <t>セイブンヒョウ</t>
    </rPh>
    <phoneticPr fontId="1"/>
  </si>
  <si>
    <t>献立の提供</t>
    <rPh sb="0" eb="2">
      <t>コンダテ</t>
    </rPh>
    <rPh sb="3" eb="5">
      <t>テイキョウ</t>
    </rPh>
    <phoneticPr fontId="1"/>
  </si>
  <si>
    <t>卓上メモ</t>
    <rPh sb="0" eb="2">
      <t>タクジョウ</t>
    </rPh>
    <phoneticPr fontId="1"/>
  </si>
  <si>
    <t>ポスター掲示</t>
    <rPh sb="4" eb="6">
      <t>ケイジ</t>
    </rPh>
    <phoneticPr fontId="1"/>
  </si>
  <si>
    <t>給食便り配布</t>
    <rPh sb="0" eb="2">
      <t>キュウショク</t>
    </rPh>
    <rPh sb="2" eb="3">
      <t>ダヨ</t>
    </rPh>
    <rPh sb="4" eb="6">
      <t>ハイフ</t>
    </rPh>
    <phoneticPr fontId="1"/>
  </si>
  <si>
    <t>実物展示</t>
    <rPh sb="0" eb="2">
      <t>ジツブツ</t>
    </rPh>
    <rPh sb="2" eb="4">
      <t>テンジ</t>
    </rPh>
    <phoneticPr fontId="1"/>
  </si>
  <si>
    <t>給食時間訪問</t>
    <rPh sb="0" eb="2">
      <t>キュウショク</t>
    </rPh>
    <rPh sb="2" eb="4">
      <t>ジカン</t>
    </rPh>
    <rPh sb="4" eb="6">
      <t>ホウモン</t>
    </rPh>
    <phoneticPr fontId="1"/>
  </si>
  <si>
    <t>課題と評価</t>
    <rPh sb="0" eb="2">
      <t>カダイ</t>
    </rPh>
    <rPh sb="3" eb="5">
      <t>ヒョウカ</t>
    </rPh>
    <phoneticPr fontId="1"/>
  </si>
  <si>
    <t>委託有無</t>
    <rPh sb="0" eb="2">
      <t>イタク</t>
    </rPh>
    <rPh sb="2" eb="3">
      <t>アリ</t>
    </rPh>
    <rPh sb="3" eb="4">
      <t>ナシ</t>
    </rPh>
    <phoneticPr fontId="1"/>
  </si>
  <si>
    <t>献立作成</t>
    <rPh sb="0" eb="2">
      <t>コンダテ</t>
    </rPh>
    <rPh sb="2" eb="4">
      <t>サクセイ</t>
    </rPh>
    <phoneticPr fontId="1"/>
  </si>
  <si>
    <t>発注</t>
    <rPh sb="0" eb="2">
      <t>ハッチュウ</t>
    </rPh>
    <phoneticPr fontId="1"/>
  </si>
  <si>
    <t>調理</t>
    <rPh sb="0" eb="2">
      <t>チョウリ</t>
    </rPh>
    <phoneticPr fontId="1"/>
  </si>
  <si>
    <t>盛付</t>
    <rPh sb="0" eb="2">
      <t>モリツケ</t>
    </rPh>
    <phoneticPr fontId="1"/>
  </si>
  <si>
    <t>配膳</t>
    <rPh sb="0" eb="2">
      <t>ハイゼン</t>
    </rPh>
    <phoneticPr fontId="1"/>
  </si>
  <si>
    <t>食器洗浄</t>
    <rPh sb="0" eb="2">
      <t>ショッキ</t>
    </rPh>
    <rPh sb="2" eb="4">
      <t>センジョウ</t>
    </rPh>
    <phoneticPr fontId="1"/>
  </si>
  <si>
    <t>委託契約書</t>
    <rPh sb="0" eb="2">
      <t>イタク</t>
    </rPh>
    <rPh sb="2" eb="5">
      <t>ケイヤクショ</t>
    </rPh>
    <phoneticPr fontId="1"/>
  </si>
  <si>
    <t>作成者</t>
    <rPh sb="0" eb="3">
      <t>サクセイシャ</t>
    </rPh>
    <phoneticPr fontId="1"/>
  </si>
  <si>
    <t>特定・その他</t>
    <rPh sb="0" eb="2">
      <t>トクテイ</t>
    </rPh>
    <rPh sb="5" eb="6">
      <t>タ</t>
    </rPh>
    <phoneticPr fontId="1"/>
  </si>
  <si>
    <t>給食が機能しているか</t>
    <rPh sb="0" eb="2">
      <t>キュウショク</t>
    </rPh>
    <rPh sb="3" eb="5">
      <t>キノウ</t>
    </rPh>
    <phoneticPr fontId="1"/>
  </si>
  <si>
    <t>栄養素の摂取</t>
    <rPh sb="0" eb="2">
      <t>エイヨウ</t>
    </rPh>
    <rPh sb="2" eb="3">
      <t>ソ</t>
    </rPh>
    <rPh sb="4" eb="6">
      <t>セッシュ</t>
    </rPh>
    <phoneticPr fontId="1"/>
  </si>
  <si>
    <t>管理栄養士</t>
    <rPh sb="0" eb="2">
      <t>カンリ</t>
    </rPh>
    <rPh sb="2" eb="5">
      <t>エイヨウシ</t>
    </rPh>
    <phoneticPr fontId="1"/>
  </si>
  <si>
    <t>チェック状況の置き換え（必要なもののみ）</t>
    <rPh sb="4" eb="6">
      <t>ジョウキョウ</t>
    </rPh>
    <rPh sb="7" eb="8">
      <t>オ</t>
    </rPh>
    <rPh sb="9" eb="10">
      <t>カ</t>
    </rPh>
    <rPh sb="12" eb="14">
      <t>ヒツヨウ</t>
    </rPh>
    <phoneticPr fontId="1"/>
  </si>
  <si>
    <t>）</t>
    <phoneticPr fontId="1"/>
  </si>
  <si>
    <t>↓色付け用</t>
    <rPh sb="1" eb="2">
      <t>イロ</t>
    </rPh>
    <rPh sb="2" eb="3">
      <t>ツ</t>
    </rPh>
    <rPh sb="4" eb="5">
      <t>ヨウ</t>
    </rPh>
    <phoneticPr fontId="1"/>
  </si>
  <si>
    <t>←色付け用</t>
    <rPh sb="1" eb="2">
      <t>イロ</t>
    </rPh>
    <rPh sb="2" eb="3">
      <t>ツ</t>
    </rPh>
    <rPh sb="4" eb="5">
      <t>ヨウ</t>
    </rPh>
    <phoneticPr fontId="1"/>
  </si>
  <si>
    <t>←色付け用（有無）</t>
    <rPh sb="1" eb="2">
      <t>イロ</t>
    </rPh>
    <rPh sb="2" eb="3">
      <t>ツ</t>
    </rPh>
    <rPh sb="4" eb="5">
      <t>ヨウ</t>
    </rPh>
    <rPh sb="6" eb="8">
      <t>ウム</t>
    </rPh>
    <phoneticPr fontId="1"/>
  </si>
  <si>
    <t>　（Ⅵ－４の食事について記入）</t>
    <phoneticPr fontId="1"/>
  </si>
  <si>
    <t>　野菜の一人当たりの提供量（１食）</t>
    <rPh sb="6" eb="7">
      <t>ア</t>
    </rPh>
    <phoneticPr fontId="1"/>
  </si>
  <si>
    <t>　果物の一人当たりの提供量（１食）</t>
    <rPh sb="1" eb="3">
      <t>クダモノ</t>
    </rPh>
    <rPh sb="6" eb="7">
      <t>ア</t>
    </rPh>
    <phoneticPr fontId="1"/>
  </si>
  <si>
    <t>栄養指導</t>
    <rPh sb="0" eb="2">
      <t>エイヨウ</t>
    </rPh>
    <rPh sb="2" eb="4">
      <t>シドウ</t>
    </rPh>
    <phoneticPr fontId="1"/>
  </si>
  <si>
    <t>Ⅷ　栄養指導</t>
    <phoneticPr fontId="1"/>
  </si>
  <si>
    <t>B1（mg）</t>
    <phoneticPr fontId="1"/>
  </si>
  <si>
    <t>＊次項へ⇓</t>
    <rPh sb="1" eb="3">
      <t>ジコウ</t>
    </rPh>
    <phoneticPr fontId="1"/>
  </si>
  <si>
    <t>給食時の訪問</t>
    <phoneticPr fontId="1"/>
  </si>
  <si>
    <t>その他(</t>
    <rPh sb="2" eb="3">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</si>
</sst>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Red]\(0\)"/>
    <numFmt numFmtId="178" formatCode="0.0_);[Red]\(0.0\)"/>
    <numFmt numFmtId="179" formatCode="0_ "/>
    <numFmt numFmtId="180" formatCode="0.0_ "/>
    <numFmt numFmtId="181" formatCode="0.00_ "/>
    <numFmt numFmtId="182" formatCode="#"/>
  </numFmts>
  <fonts count="44">
    <font>
      <sz val="11"/>
      <color theme="1"/>
      <name val="ＭＳ Ｐゴシック"/>
      <family val="2"/>
      <charset val="128"/>
      <scheme val="minor"/>
    </font>
    <font>
      <sz val="6"/>
      <name val="ＭＳ Ｐゴシック"/>
      <family val="2"/>
      <charset val="128"/>
      <scheme val="minor"/>
    </font>
    <font>
      <sz val="14.5"/>
      <color theme="1"/>
      <name val="ＭＳ ゴシック"/>
      <family val="3"/>
      <charset val="128"/>
    </font>
    <font>
      <sz val="9"/>
      <color theme="1"/>
      <name val="ＤＦＰ平成ゴシック体W3"/>
      <family val="3"/>
      <charset val="128"/>
    </font>
    <font>
      <sz val="8"/>
      <color theme="1"/>
      <name val="ＤＦＰ平成ゴシック体W3"/>
      <family val="3"/>
      <charset val="128"/>
    </font>
    <font>
      <sz val="9"/>
      <color theme="1"/>
      <name val="ＭＳ Ｐゴシック"/>
      <family val="2"/>
      <charset val="128"/>
      <scheme val="minor"/>
    </font>
    <font>
      <sz val="9.5"/>
      <color theme="1"/>
      <name val="HGｺﾞｼｯｸE"/>
      <family val="3"/>
      <charset val="128"/>
    </font>
    <font>
      <sz val="9.5"/>
      <color theme="1"/>
      <name val="ＭＳ ゴシック"/>
      <family val="3"/>
      <charset val="128"/>
    </font>
    <font>
      <sz val="7.5"/>
      <color theme="1"/>
      <name val="ＭＳ 明朝"/>
      <family val="1"/>
      <charset val="128"/>
    </font>
    <font>
      <sz val="8.5"/>
      <color theme="1"/>
      <name val="ＭＳ 明朝"/>
      <family val="1"/>
      <charset val="128"/>
    </font>
    <font>
      <sz val="8.5"/>
      <color theme="1"/>
      <name val="ＭＳ Ｐ明朝"/>
      <family val="1"/>
      <charset val="128"/>
    </font>
    <font>
      <sz val="9"/>
      <color theme="1"/>
      <name val="ＭＳ 明朝"/>
      <family val="1"/>
      <charset val="128"/>
    </font>
    <font>
      <sz val="9"/>
      <color theme="1"/>
      <name val="ＭＳ Ｐ明朝"/>
      <family val="1"/>
      <charset val="128"/>
    </font>
    <font>
      <sz val="9"/>
      <color theme="1"/>
      <name val="HGｺﾞｼｯｸE"/>
      <family val="3"/>
      <charset val="128"/>
    </font>
    <font>
      <sz val="9"/>
      <color theme="1"/>
      <name val="ＭＳ ゴシック"/>
      <family val="3"/>
      <charset val="128"/>
    </font>
    <font>
      <sz val="11"/>
      <color theme="1"/>
      <name val="ＭＳ Ｐゴシック"/>
      <family val="3"/>
      <charset val="128"/>
      <scheme val="minor"/>
    </font>
    <font>
      <sz val="9.5"/>
      <color theme="1"/>
      <name val="ＭＳ 明朝"/>
      <family val="1"/>
      <charset val="128"/>
    </font>
    <font>
      <u/>
      <sz val="11"/>
      <color theme="1"/>
      <name val="ＭＳ Ｐゴシック"/>
      <family val="2"/>
      <charset val="128"/>
      <scheme val="minor"/>
    </font>
    <font>
      <sz val="6.5"/>
      <color theme="1"/>
      <name val="ＭＳ Ｐ明朝"/>
      <family val="1"/>
      <charset val="128"/>
    </font>
    <font>
      <sz val="11"/>
      <color indexed="8"/>
      <name val="Calibri"/>
      <family val="2"/>
    </font>
    <font>
      <sz val="6"/>
      <color theme="1"/>
      <name val="ＭＳ Ｐ明朝"/>
      <family val="1"/>
      <charset val="128"/>
    </font>
    <font>
      <sz val="8"/>
      <color theme="1"/>
      <name val="ＭＳ Ｐ明朝"/>
      <family val="1"/>
      <charset val="128"/>
    </font>
    <font>
      <sz val="9.5"/>
      <color theme="1"/>
      <name val="ＭＳ Ｐ明朝"/>
      <family val="1"/>
      <charset val="128"/>
    </font>
    <font>
      <sz val="11"/>
      <color theme="1"/>
      <name val="ＭＳ Ｐ明朝"/>
      <family val="1"/>
      <charset val="128"/>
    </font>
    <font>
      <sz val="7"/>
      <color theme="1"/>
      <name val="ＭＳ Ｐ明朝"/>
      <family val="1"/>
      <charset val="128"/>
    </font>
    <font>
      <sz val="7.5"/>
      <color theme="1"/>
      <name val="ＭＳ Ｐ明朝"/>
      <family val="1"/>
      <charset val="128"/>
    </font>
    <font>
      <sz val="9"/>
      <name val="ＭＳ Ｐ明朝"/>
      <family val="1"/>
      <charset val="128"/>
    </font>
    <font>
      <sz val="10"/>
      <color theme="1"/>
      <name val="ＭＳ ゴシック"/>
      <family val="3"/>
      <charset val="128"/>
    </font>
    <font>
      <sz val="10"/>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0"/>
      <name val="ＭＳ Ｐゴシック"/>
      <family val="3"/>
      <charset val="128"/>
    </font>
    <font>
      <sz val="6"/>
      <name val="ＭＳ Ｐゴシック"/>
      <family val="3"/>
      <charset val="128"/>
    </font>
    <font>
      <sz val="10"/>
      <color indexed="10"/>
      <name val="ＭＳ Ｐゴシック"/>
      <family val="3"/>
      <charset val="128"/>
    </font>
    <font>
      <b/>
      <sz val="9"/>
      <color indexed="81"/>
      <name val="ＭＳ Ｐゴシック"/>
      <family val="3"/>
      <charset val="128"/>
    </font>
    <font>
      <sz val="8"/>
      <color indexed="81"/>
      <name val="ＭＳ Ｐゴシック"/>
      <family val="3"/>
      <charset val="128"/>
    </font>
    <font>
      <sz val="9"/>
      <color indexed="81"/>
      <name val="ＭＳ Ｐゴシック"/>
      <family val="3"/>
      <charset val="128"/>
    </font>
    <font>
      <sz val="10"/>
      <color indexed="81"/>
      <name val="ＭＳ Ｐゴシック"/>
      <family val="3"/>
      <charset val="128"/>
    </font>
    <font>
      <sz val="8"/>
      <color theme="1"/>
      <name val="HGｺﾞｼｯｸE"/>
      <family val="3"/>
      <charset val="128"/>
    </font>
    <font>
      <b/>
      <sz val="9"/>
      <color indexed="81"/>
      <name val="MS P ゴシック"/>
      <family val="3"/>
      <charset val="128"/>
    </font>
    <font>
      <b/>
      <sz val="10"/>
      <color indexed="81"/>
      <name val="MS P ゴシック"/>
      <family val="3"/>
      <charset val="128"/>
    </font>
    <font>
      <sz val="10"/>
      <color indexed="81"/>
      <name val="MS P ゴシック"/>
      <family val="3"/>
      <charset val="128"/>
    </font>
    <font>
      <u/>
      <sz val="10"/>
      <color indexed="81"/>
      <name val="MS P ゴシック"/>
      <family val="3"/>
      <charset val="128"/>
    </font>
    <font>
      <sz val="9"/>
      <color rgb="FF000000"/>
      <name val="Meiryo UI"/>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indexed="41"/>
        <bgColor indexed="64"/>
      </patternFill>
    </fill>
    <fill>
      <patternFill patternType="solid">
        <fgColor indexed="45"/>
        <bgColor indexed="64"/>
      </patternFill>
    </fill>
    <fill>
      <patternFill patternType="solid">
        <fgColor indexed="43"/>
        <bgColor indexed="64"/>
      </patternFill>
    </fill>
    <fill>
      <patternFill patternType="solid">
        <fgColor indexed="10"/>
        <bgColor indexed="64"/>
      </patternFill>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8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top style="thin">
        <color rgb="FF000000"/>
      </top>
      <bottom/>
      <diagonal/>
    </border>
    <border>
      <left style="thin">
        <color rgb="FF000000"/>
      </left>
      <right/>
      <top/>
      <bottom style="thin">
        <color indexed="64"/>
      </bottom>
      <diagonal/>
    </border>
    <border diagonalUp="1">
      <left/>
      <right/>
      <top style="thin">
        <color indexed="64"/>
      </top>
      <bottom style="thin">
        <color indexed="64"/>
      </bottom>
      <diagonal style="hair">
        <color indexed="64"/>
      </diagonal>
    </border>
    <border>
      <left/>
      <right style="thin">
        <color rgb="FF000000"/>
      </right>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thin">
        <color indexed="64"/>
      </top>
      <bottom/>
      <diagonal/>
    </border>
    <border>
      <left style="hair">
        <color indexed="64"/>
      </left>
      <right style="hair">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dotted">
        <color indexed="64"/>
      </left>
      <right style="dotted">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dotted">
        <color indexed="64"/>
      </bottom>
      <diagonal/>
    </border>
    <border>
      <left style="dashed">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dashed">
        <color indexed="64"/>
      </right>
      <top style="thin">
        <color indexed="64"/>
      </top>
      <bottom style="dotted">
        <color indexed="64"/>
      </bottom>
      <diagonal/>
    </border>
    <border>
      <left/>
      <right style="dashed">
        <color indexed="64"/>
      </right>
      <top/>
      <bottom style="dashed">
        <color indexed="64"/>
      </bottom>
      <diagonal/>
    </border>
    <border>
      <left style="dotted">
        <color indexed="64"/>
      </left>
      <right style="dashed">
        <color indexed="64"/>
      </right>
      <top style="dotted">
        <color indexed="64"/>
      </top>
      <bottom/>
      <diagonal/>
    </border>
    <border>
      <left style="dashed">
        <color indexed="64"/>
      </left>
      <right style="dotted">
        <color indexed="64"/>
      </right>
      <top style="dotted">
        <color indexed="64"/>
      </top>
      <bottom/>
      <diagonal/>
    </border>
    <border>
      <left style="dotted">
        <color indexed="64"/>
      </left>
      <right style="dashed">
        <color indexed="64"/>
      </right>
      <top style="thin">
        <color indexed="64"/>
      </top>
      <bottom style="thin">
        <color indexed="64"/>
      </bottom>
      <diagonal/>
    </border>
    <border>
      <left style="dotted">
        <color indexed="64"/>
      </left>
      <right style="dashed">
        <color indexed="64"/>
      </right>
      <top style="dotted">
        <color indexed="64"/>
      </top>
      <bottom style="dashed">
        <color indexed="64"/>
      </bottom>
      <diagonal/>
    </border>
    <border>
      <left style="dashed">
        <color indexed="64"/>
      </left>
      <right style="dotted">
        <color indexed="64"/>
      </right>
      <top style="dotted">
        <color indexed="64"/>
      </top>
      <bottom style="dashed">
        <color indexed="64"/>
      </bottom>
      <diagonal/>
    </border>
    <border>
      <left style="dotted">
        <color indexed="64"/>
      </left>
      <right style="dashed">
        <color indexed="64"/>
      </right>
      <top style="dashed">
        <color indexed="64"/>
      </top>
      <bottom style="thin">
        <color indexed="64"/>
      </bottom>
      <diagonal/>
    </border>
    <border>
      <left style="dashed">
        <color indexed="64"/>
      </left>
      <right style="dotted">
        <color indexed="64"/>
      </right>
      <top style="thin">
        <color indexed="64"/>
      </top>
      <bottom style="dotted">
        <color indexed="64"/>
      </bottom>
      <diagonal/>
    </border>
    <border>
      <left style="dashed">
        <color indexed="64"/>
      </left>
      <right style="dotted">
        <color indexed="64"/>
      </right>
      <top/>
      <bottom style="dashed">
        <color indexed="64"/>
      </bottom>
      <diagonal/>
    </border>
    <border>
      <left style="dotted">
        <color indexed="64"/>
      </left>
      <right style="dashed">
        <color indexed="64"/>
      </right>
      <top style="thin">
        <color indexed="64"/>
      </top>
      <bottom style="dashed">
        <color indexed="64"/>
      </bottom>
      <diagonal/>
    </border>
    <border>
      <left style="dotted">
        <color indexed="64"/>
      </left>
      <right style="dashed">
        <color indexed="64"/>
      </right>
      <top style="dashed">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dashed">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ashed">
        <color indexed="64"/>
      </right>
      <top/>
      <bottom style="thin">
        <color indexed="64"/>
      </bottom>
      <diagonal/>
    </border>
    <border>
      <left style="dashed">
        <color indexed="64"/>
      </left>
      <right style="dotted">
        <color indexed="64"/>
      </right>
      <top/>
      <bottom style="thin">
        <color indexed="64"/>
      </bottom>
      <diagonal/>
    </border>
  </borders>
  <cellStyleXfs count="2">
    <xf numFmtId="0" fontId="0" fillId="0" borderId="0">
      <alignment vertical="center"/>
    </xf>
    <xf numFmtId="0" fontId="19" fillId="0" borderId="0"/>
  </cellStyleXfs>
  <cellXfs count="463">
    <xf numFmtId="0" fontId="0" fillId="0" borderId="0" xfId="0">
      <alignment vertical="center"/>
    </xf>
    <xf numFmtId="0" fontId="4" fillId="0" borderId="0" xfId="0" applyFont="1">
      <alignment vertical="center"/>
    </xf>
    <xf numFmtId="0" fontId="5" fillId="0" borderId="0" xfId="0" applyFont="1">
      <alignment vertical="center"/>
    </xf>
    <xf numFmtId="0" fontId="8" fillId="0" borderId="0" xfId="0" applyFont="1" applyAlignment="1">
      <alignment horizontal="left" vertical="center"/>
    </xf>
    <xf numFmtId="0" fontId="9" fillId="0" borderId="0" xfId="0" applyFont="1" applyAlignment="1">
      <alignment horizontal="justify"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justify" vertical="center"/>
    </xf>
    <xf numFmtId="0" fontId="12" fillId="0" borderId="13" xfId="0" applyFont="1" applyBorder="1" applyAlignment="1">
      <alignment horizontal="left" vertical="top"/>
    </xf>
    <xf numFmtId="0" fontId="11" fillId="0" borderId="9" xfId="0" applyFont="1" applyBorder="1" applyAlignment="1">
      <alignment horizontal="left" vertical="top"/>
    </xf>
    <xf numFmtId="0" fontId="12" fillId="0" borderId="9" xfId="0" applyFont="1" applyBorder="1" applyAlignment="1">
      <alignment horizontal="left" vertical="top"/>
    </xf>
    <xf numFmtId="0" fontId="16" fillId="0" borderId="0" xfId="0" applyFont="1" applyAlignment="1">
      <alignment horizontal="left" vertical="center"/>
    </xf>
    <xf numFmtId="0" fontId="17" fillId="0" borderId="0" xfId="0" applyFont="1">
      <alignment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15" fillId="0" borderId="0" xfId="0" applyFont="1" applyAlignment="1">
      <alignment horizontal="left" vertical="center"/>
    </xf>
    <xf numFmtId="0" fontId="12" fillId="0" borderId="5" xfId="0" applyFont="1" applyBorder="1" applyAlignment="1">
      <alignment vertical="top"/>
    </xf>
    <xf numFmtId="0" fontId="12" fillId="0" borderId="0" xfId="0" applyFont="1" applyAlignment="1">
      <alignment vertical="top"/>
    </xf>
    <xf numFmtId="0" fontId="12" fillId="0" borderId="11" xfId="0" applyFont="1" applyBorder="1" applyAlignment="1">
      <alignment vertical="top"/>
    </xf>
    <xf numFmtId="0" fontId="12" fillId="0" borderId="13" xfId="0" applyFont="1" applyBorder="1" applyAlignment="1">
      <alignment vertical="top"/>
    </xf>
    <xf numFmtId="0" fontId="5" fillId="0" borderId="9" xfId="0" applyFont="1" applyBorder="1">
      <alignment vertical="center"/>
    </xf>
    <xf numFmtId="0" fontId="10" fillId="0" borderId="10" xfId="0" applyFont="1" applyBorder="1" applyAlignment="1">
      <alignment horizontal="center" vertical="center"/>
    </xf>
    <xf numFmtId="0" fontId="16" fillId="0" borderId="13" xfId="0" applyFont="1" applyBorder="1">
      <alignment vertical="center"/>
    </xf>
    <xf numFmtId="0" fontId="12" fillId="0" borderId="0" xfId="0" applyFont="1" applyAlignment="1">
      <alignment vertical="center" wrapText="1"/>
    </xf>
    <xf numFmtId="0" fontId="12" fillId="0" borderId="5" xfId="0" applyFont="1" applyBorder="1">
      <alignment vertical="center"/>
    </xf>
    <xf numFmtId="0" fontId="12" fillId="0" borderId="0" xfId="0" applyFont="1">
      <alignmen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9" xfId="0" applyFont="1" applyBorder="1" applyAlignment="1">
      <alignment horizontal="right" vertical="center"/>
    </xf>
    <xf numFmtId="0" fontId="23" fillId="0" borderId="6" xfId="0" applyFont="1" applyBorder="1">
      <alignment vertical="center"/>
    </xf>
    <xf numFmtId="0" fontId="12" fillId="0" borderId="6" xfId="0" applyFont="1" applyBorder="1">
      <alignment vertical="center"/>
    </xf>
    <xf numFmtId="0" fontId="12" fillId="0" borderId="12" xfId="0" applyFont="1" applyBorder="1">
      <alignment vertical="center"/>
    </xf>
    <xf numFmtId="0" fontId="25" fillId="0" borderId="14" xfId="0" applyFont="1" applyBorder="1" applyAlignment="1">
      <alignment vertical="center" wrapText="1"/>
    </xf>
    <xf numFmtId="0" fontId="25" fillId="0" borderId="15" xfId="0" applyFont="1" applyBorder="1" applyAlignment="1">
      <alignment vertical="center" wrapText="1"/>
    </xf>
    <xf numFmtId="0" fontId="25" fillId="0" borderId="5" xfId="0" applyFont="1" applyBorder="1">
      <alignment vertical="center"/>
    </xf>
    <xf numFmtId="0" fontId="25" fillId="0" borderId="6" xfId="0" applyFont="1" applyBorder="1">
      <alignment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25" fillId="0" borderId="11" xfId="0" applyFont="1" applyBorder="1">
      <alignment vertical="center"/>
    </xf>
    <xf numFmtId="0" fontId="25" fillId="0" borderId="12" xfId="0" applyFont="1" applyBorder="1">
      <alignment vertical="center"/>
    </xf>
    <xf numFmtId="0" fontId="12" fillId="0" borderId="11" xfId="0" applyFont="1" applyBorder="1" applyAlignment="1">
      <alignment vertical="center" wrapText="1"/>
    </xf>
    <xf numFmtId="0" fontId="12" fillId="0" borderId="13" xfId="0" applyFont="1" applyBorder="1" applyAlignment="1">
      <alignment vertical="center" wrapText="1"/>
    </xf>
    <xf numFmtId="0" fontId="1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25" fillId="0" borderId="16" xfId="0" applyFont="1" applyBorder="1" applyAlignment="1">
      <alignment vertical="center" wrapText="1"/>
    </xf>
    <xf numFmtId="0" fontId="25" fillId="0" borderId="0" xfId="0" applyFont="1">
      <alignment vertical="center"/>
    </xf>
    <xf numFmtId="0" fontId="25" fillId="0" borderId="13" xfId="0" applyFont="1" applyBorder="1">
      <alignment vertical="center"/>
    </xf>
    <xf numFmtId="0" fontId="12" fillId="0" borderId="16" xfId="0" applyFont="1" applyBorder="1">
      <alignment vertical="center"/>
    </xf>
    <xf numFmtId="0" fontId="12" fillId="0" borderId="9" xfId="0" applyFont="1" applyBorder="1">
      <alignment vertical="center"/>
    </xf>
    <xf numFmtId="0" fontId="12" fillId="0" borderId="0" xfId="0" applyFont="1" applyAlignment="1">
      <alignment horizontal="left" vertical="center" wrapText="1"/>
    </xf>
    <xf numFmtId="0" fontId="11" fillId="0" borderId="9" xfId="0" applyFont="1" applyBorder="1" applyAlignment="1">
      <alignment horizontal="center" vertical="center"/>
    </xf>
    <xf numFmtId="0" fontId="11" fillId="0" borderId="9" xfId="0" applyFont="1" applyBorder="1">
      <alignment vertical="center"/>
    </xf>
    <xf numFmtId="0" fontId="12" fillId="0" borderId="0" xfId="0" applyFont="1" applyAlignment="1">
      <alignment horizontal="right" vertical="center" wrapText="1"/>
    </xf>
    <xf numFmtId="0" fontId="12" fillId="0" borderId="0" xfId="0" applyFont="1" applyAlignment="1">
      <alignment horizontal="right" vertical="center"/>
    </xf>
    <xf numFmtId="0" fontId="12" fillId="0" borderId="5" xfId="0" applyFont="1" applyBorder="1" applyAlignment="1">
      <alignment horizontal="right" vertical="center"/>
    </xf>
    <xf numFmtId="0" fontId="12" fillId="0" borderId="0" xfId="0" applyFont="1" applyAlignment="1">
      <alignment vertical="center" shrinkToFit="1"/>
    </xf>
    <xf numFmtId="0" fontId="12" fillId="0" borderId="0" xfId="0" applyFont="1" applyAlignment="1">
      <alignment horizontal="right" vertical="center" shrinkToFit="1"/>
    </xf>
    <xf numFmtId="0" fontId="12" fillId="0" borderId="12" xfId="0" applyFont="1" applyBorder="1" applyAlignment="1">
      <alignment vertical="center" shrinkToFit="1"/>
    </xf>
    <xf numFmtId="0" fontId="12" fillId="0" borderId="6" xfId="0" applyFont="1" applyBorder="1" applyAlignment="1">
      <alignment vertical="center" shrinkToFit="1"/>
    </xf>
    <xf numFmtId="0" fontId="3" fillId="0" borderId="0" xfId="0" applyFont="1">
      <alignment vertical="center"/>
    </xf>
    <xf numFmtId="0" fontId="27" fillId="0" borderId="0" xfId="0" applyFont="1">
      <alignment vertical="center"/>
    </xf>
    <xf numFmtId="0" fontId="26" fillId="0" borderId="14" xfId="0" applyFont="1" applyBorder="1" applyAlignment="1">
      <alignment horizontal="right" vertical="center" wrapText="1"/>
    </xf>
    <xf numFmtId="0" fontId="26" fillId="0" borderId="16" xfId="0" applyFont="1" applyBorder="1" applyAlignment="1">
      <alignment horizontal="right" vertical="center" wrapText="1"/>
    </xf>
    <xf numFmtId="0" fontId="21" fillId="0" borderId="0" xfId="0" applyFont="1" applyAlignment="1">
      <alignment horizontal="right" vertical="center" wrapText="1"/>
    </xf>
    <xf numFmtId="0" fontId="21" fillId="0" borderId="13" xfId="0" applyFont="1" applyBorder="1" applyAlignment="1">
      <alignment horizontal="right" vertical="center" wrapText="1"/>
    </xf>
    <xf numFmtId="0" fontId="12" fillId="0" borderId="13" xfId="0" applyFont="1" applyBorder="1">
      <alignment vertical="center"/>
    </xf>
    <xf numFmtId="0" fontId="12" fillId="0" borderId="8" xfId="0" applyFont="1" applyBorder="1" applyAlignment="1">
      <alignment horizontal="right" vertical="center"/>
    </xf>
    <xf numFmtId="0" fontId="12" fillId="0" borderId="14" xfId="0" applyFont="1" applyBorder="1" applyAlignment="1">
      <alignment horizontal="right" vertical="center" wrapText="1"/>
    </xf>
    <xf numFmtId="0" fontId="12" fillId="0" borderId="16" xfId="0" applyFont="1" applyBorder="1" applyAlignment="1">
      <alignment horizontal="right" vertical="center" wrapText="1"/>
    </xf>
    <xf numFmtId="0" fontId="12" fillId="0" borderId="5" xfId="0" applyFont="1" applyBorder="1" applyAlignment="1">
      <alignment horizontal="right" vertical="center" wrapText="1"/>
    </xf>
    <xf numFmtId="0" fontId="12" fillId="0" borderId="11" xfId="0" applyFont="1" applyBorder="1" applyAlignment="1">
      <alignment horizontal="right" vertical="center" wrapText="1"/>
    </xf>
    <xf numFmtId="0" fontId="12" fillId="0" borderId="13" xfId="0" applyFont="1" applyBorder="1" applyAlignment="1">
      <alignment horizontal="right" vertical="center" wrapText="1"/>
    </xf>
    <xf numFmtId="0" fontId="25" fillId="0" borderId="5" xfId="0" applyFont="1" applyBorder="1" applyAlignment="1">
      <alignment horizontal="center" vertical="center"/>
    </xf>
    <xf numFmtId="0" fontId="12" fillId="0" borderId="5" xfId="0" applyFont="1" applyBorder="1" applyAlignment="1">
      <alignment horizontal="center" vertical="center"/>
    </xf>
    <xf numFmtId="0" fontId="26" fillId="0" borderId="5" xfId="0" applyFont="1" applyBorder="1" applyAlignment="1">
      <alignment horizontal="center" vertical="center"/>
    </xf>
    <xf numFmtId="0" fontId="12" fillId="0" borderId="16" xfId="0" applyFont="1" applyBorder="1" applyAlignment="1">
      <alignment vertical="center" wrapText="1"/>
    </xf>
    <xf numFmtId="0" fontId="12" fillId="0" borderId="13" xfId="0" applyFont="1" applyBorder="1" applyAlignment="1">
      <alignment vertical="center" shrinkToFit="1"/>
    </xf>
    <xf numFmtId="0" fontId="12" fillId="0" borderId="16" xfId="0" applyFont="1" applyBorder="1" applyAlignment="1">
      <alignment vertical="center" shrinkToFit="1"/>
    </xf>
    <xf numFmtId="0" fontId="22" fillId="0" borderId="8" xfId="0" applyFont="1" applyBorder="1" applyAlignment="1">
      <alignment vertical="center" wrapText="1"/>
    </xf>
    <xf numFmtId="0" fontId="22" fillId="0" borderId="9" xfId="0" applyFont="1" applyBorder="1" applyAlignment="1">
      <alignment vertical="center" wrapText="1"/>
    </xf>
    <xf numFmtId="0" fontId="22" fillId="0" borderId="8" xfId="0" applyFont="1" applyBorder="1">
      <alignment vertical="center"/>
    </xf>
    <xf numFmtId="0" fontId="22" fillId="0" borderId="9" xfId="0" applyFont="1" applyBorder="1">
      <alignment vertical="center"/>
    </xf>
    <xf numFmtId="0" fontId="12" fillId="0" borderId="8" xfId="0" applyFont="1" applyBorder="1">
      <alignment vertical="center"/>
    </xf>
    <xf numFmtId="0" fontId="29" fillId="0" borderId="0" xfId="0" applyFont="1">
      <alignment vertical="center"/>
    </xf>
    <xf numFmtId="0" fontId="31" fillId="0" borderId="26" xfId="0" applyFont="1" applyBorder="1" applyAlignment="1" applyProtection="1">
      <alignment horizontal="center" vertical="center" textRotation="255" wrapText="1"/>
      <protection locked="0"/>
    </xf>
    <xf numFmtId="0" fontId="31" fillId="0" borderId="27" xfId="0" applyFont="1" applyBorder="1" applyAlignment="1" applyProtection="1">
      <alignment horizontal="center" vertical="center" textRotation="255" wrapText="1"/>
      <protection locked="0"/>
    </xf>
    <xf numFmtId="0" fontId="31" fillId="3" borderId="27" xfId="0" applyFont="1" applyFill="1" applyBorder="1" applyAlignment="1" applyProtection="1">
      <alignment vertical="center" textRotation="255" wrapText="1"/>
      <protection locked="0"/>
    </xf>
    <xf numFmtId="0" fontId="33" fillId="3" borderId="27" xfId="0" applyFont="1" applyFill="1" applyBorder="1" applyAlignment="1" applyProtection="1">
      <alignment vertical="center" textRotation="255" wrapText="1"/>
      <protection locked="0"/>
    </xf>
    <xf numFmtId="0" fontId="31" fillId="4" borderId="27" xfId="0" applyFont="1" applyFill="1" applyBorder="1" applyAlignment="1" applyProtection="1">
      <alignment vertical="center" textRotation="255" wrapText="1"/>
      <protection locked="0"/>
    </xf>
    <xf numFmtId="0" fontId="33" fillId="4" borderId="27" xfId="0" applyFont="1" applyFill="1" applyBorder="1" applyAlignment="1" applyProtection="1">
      <alignment vertical="center" textRotation="255" wrapText="1"/>
      <protection locked="0"/>
    </xf>
    <xf numFmtId="0" fontId="31" fillId="4" borderId="27" xfId="0" applyFont="1" applyFill="1" applyBorder="1" applyAlignment="1">
      <alignment vertical="center" textRotation="255" wrapText="1"/>
    </xf>
    <xf numFmtId="0" fontId="31" fillId="5" borderId="27" xfId="0" applyFont="1" applyFill="1" applyBorder="1" applyAlignment="1" applyProtection="1">
      <alignment vertical="center" textRotation="255" wrapText="1"/>
      <protection locked="0"/>
    </xf>
    <xf numFmtId="0" fontId="33" fillId="5" borderId="27" xfId="0" applyFont="1" applyFill="1" applyBorder="1" applyAlignment="1" applyProtection="1">
      <alignment vertical="center" textRotation="255" wrapText="1"/>
      <protection locked="0"/>
    </xf>
    <xf numFmtId="0" fontId="31" fillId="4" borderId="28" xfId="0" applyFont="1" applyFill="1" applyBorder="1" applyAlignment="1">
      <alignment vertical="center" textRotation="255" wrapText="1"/>
    </xf>
    <xf numFmtId="0" fontId="33" fillId="3" borderId="26" xfId="0" applyFont="1" applyFill="1" applyBorder="1" applyAlignment="1" applyProtection="1">
      <alignment vertical="center" textRotation="255" wrapText="1"/>
      <protection locked="0"/>
    </xf>
    <xf numFmtId="0" fontId="33" fillId="0" borderId="27" xfId="0" applyFont="1" applyBorder="1" applyAlignment="1" applyProtection="1">
      <alignment vertical="center" textRotation="255" wrapText="1"/>
      <protection locked="0"/>
    </xf>
    <xf numFmtId="0" fontId="31" fillId="0" borderId="27" xfId="0" applyFont="1" applyBorder="1" applyAlignment="1" applyProtection="1">
      <alignment vertical="center" textRotation="255" wrapText="1"/>
      <protection locked="0"/>
    </xf>
    <xf numFmtId="0" fontId="31" fillId="0" borderId="29" xfId="0" applyFont="1" applyBorder="1" applyAlignment="1" applyProtection="1">
      <alignment vertical="center" textRotation="255" wrapText="1"/>
      <protection locked="0"/>
    </xf>
    <xf numFmtId="0" fontId="31" fillId="6" borderId="16" xfId="0" applyFont="1" applyFill="1" applyBorder="1" applyAlignment="1" applyProtection="1">
      <alignment vertical="center" textRotation="255" wrapText="1"/>
      <protection locked="0"/>
    </xf>
    <xf numFmtId="0" fontId="31" fillId="5" borderId="26" xfId="0" applyFont="1" applyFill="1" applyBorder="1" applyAlignment="1" applyProtection="1">
      <alignment vertical="center" textRotation="255" wrapText="1"/>
      <protection locked="0"/>
    </xf>
    <xf numFmtId="0" fontId="31" fillId="6" borderId="27" xfId="0" applyFont="1" applyFill="1" applyBorder="1" applyAlignment="1" applyProtection="1">
      <alignment vertical="center" textRotation="255" wrapText="1"/>
      <protection locked="0"/>
    </xf>
    <xf numFmtId="0" fontId="33" fillId="5" borderId="30" xfId="0" applyFont="1" applyFill="1" applyBorder="1" applyAlignment="1" applyProtection="1">
      <alignment vertical="center" textRotation="255" wrapText="1"/>
      <protection locked="0"/>
    </xf>
    <xf numFmtId="0" fontId="33" fillId="0" borderId="31" xfId="0" applyFont="1" applyBorder="1" applyAlignment="1" applyProtection="1">
      <alignment vertical="center" textRotation="255" wrapText="1"/>
      <protection locked="0"/>
    </xf>
    <xf numFmtId="0" fontId="33" fillId="0" borderId="32" xfId="0" applyFont="1" applyBorder="1" applyAlignment="1" applyProtection="1">
      <alignment vertical="center" textRotation="255" wrapText="1"/>
      <protection locked="0"/>
    </xf>
    <xf numFmtId="0" fontId="31" fillId="0" borderId="26" xfId="0" applyFont="1" applyBorder="1" applyAlignment="1" applyProtection="1">
      <alignment vertical="center" textRotation="255" wrapText="1"/>
      <protection locked="0"/>
    </xf>
    <xf numFmtId="177" fontId="31" fillId="0" borderId="27" xfId="0" applyNumberFormat="1" applyFont="1" applyBorder="1" applyAlignment="1" applyProtection="1">
      <alignment vertical="center" textRotation="255" wrapText="1"/>
      <protection locked="0"/>
    </xf>
    <xf numFmtId="178" fontId="31" fillId="0" borderId="27" xfId="0" applyNumberFormat="1" applyFont="1" applyBorder="1" applyAlignment="1" applyProtection="1">
      <alignment vertical="center" textRotation="255" wrapText="1"/>
      <protection locked="0"/>
    </xf>
    <xf numFmtId="179" fontId="31" fillId="0" borderId="27" xfId="0" applyNumberFormat="1" applyFont="1" applyBorder="1" applyAlignment="1" applyProtection="1">
      <alignment vertical="center" textRotation="255" wrapText="1"/>
      <protection locked="0"/>
    </xf>
    <xf numFmtId="180" fontId="31" fillId="0" borderId="27" xfId="0" applyNumberFormat="1" applyFont="1" applyBorder="1" applyAlignment="1" applyProtection="1">
      <alignment vertical="center" textRotation="255" wrapText="1"/>
      <protection locked="0"/>
    </xf>
    <xf numFmtId="181" fontId="31" fillId="0" borderId="27" xfId="0" applyNumberFormat="1" applyFont="1" applyBorder="1" applyAlignment="1" applyProtection="1">
      <alignment vertical="center" textRotation="255" wrapText="1"/>
      <protection locked="0"/>
    </xf>
    <xf numFmtId="180" fontId="33" fillId="0" borderId="27" xfId="0" applyNumberFormat="1" applyFont="1" applyBorder="1" applyAlignment="1" applyProtection="1">
      <alignment vertical="center" textRotation="255" wrapText="1"/>
      <protection locked="0"/>
    </xf>
    <xf numFmtId="177" fontId="31" fillId="3" borderId="27" xfId="0" applyNumberFormat="1" applyFont="1" applyFill="1" applyBorder="1" applyAlignment="1" applyProtection="1">
      <alignment vertical="center" textRotation="255" wrapText="1"/>
      <protection locked="0"/>
    </xf>
    <xf numFmtId="178" fontId="31" fillId="3" borderId="27" xfId="0" applyNumberFormat="1" applyFont="1" applyFill="1" applyBorder="1" applyAlignment="1" applyProtection="1">
      <alignment vertical="center" textRotation="255" wrapText="1"/>
      <protection locked="0"/>
    </xf>
    <xf numFmtId="179" fontId="31" fillId="3" borderId="27" xfId="0" applyNumberFormat="1" applyFont="1" applyFill="1" applyBorder="1" applyAlignment="1" applyProtection="1">
      <alignment vertical="center" textRotation="255" wrapText="1"/>
      <protection locked="0"/>
    </xf>
    <xf numFmtId="181" fontId="31" fillId="3" borderId="27" xfId="0" applyNumberFormat="1" applyFont="1" applyFill="1" applyBorder="1" applyAlignment="1" applyProtection="1">
      <alignment vertical="center" textRotation="255" wrapText="1"/>
      <protection locked="0"/>
    </xf>
    <xf numFmtId="180" fontId="31" fillId="3" borderId="27" xfId="0" applyNumberFormat="1" applyFont="1" applyFill="1" applyBorder="1" applyAlignment="1" applyProtection="1">
      <alignment vertical="center" textRotation="255" wrapText="1"/>
      <protection locked="0"/>
    </xf>
    <xf numFmtId="178" fontId="33" fillId="3" borderId="27" xfId="0" applyNumberFormat="1" applyFont="1" applyFill="1" applyBorder="1" applyAlignment="1" applyProtection="1">
      <alignment vertical="center" textRotation="255" wrapText="1"/>
      <protection locked="0"/>
    </xf>
    <xf numFmtId="0" fontId="31" fillId="5" borderId="29" xfId="0" applyFont="1" applyFill="1" applyBorder="1" applyAlignment="1" applyProtection="1">
      <alignment vertical="center" textRotation="255" wrapText="1"/>
      <protection locked="0"/>
    </xf>
    <xf numFmtId="0" fontId="31" fillId="3" borderId="26" xfId="0" applyFont="1" applyFill="1" applyBorder="1" applyAlignment="1" applyProtection="1">
      <alignment vertical="center" textRotation="255" wrapText="1"/>
      <protection locked="0"/>
    </xf>
    <xf numFmtId="0" fontId="33" fillId="5" borderId="26" xfId="0" applyFont="1" applyFill="1" applyBorder="1" applyAlignment="1" applyProtection="1">
      <alignment vertical="center" textRotation="255" wrapText="1"/>
      <protection locked="0"/>
    </xf>
    <xf numFmtId="0" fontId="33" fillId="5" borderId="29" xfId="0" applyFont="1" applyFill="1" applyBorder="1" applyAlignment="1" applyProtection="1">
      <alignment vertical="center" textRotation="255" wrapText="1"/>
      <protection locked="0"/>
    </xf>
    <xf numFmtId="179" fontId="33" fillId="5" borderId="33" xfId="0" applyNumberFormat="1" applyFont="1" applyFill="1" applyBorder="1" applyAlignment="1" applyProtection="1">
      <alignment vertical="center" textRotation="255" wrapText="1"/>
      <protection locked="0"/>
    </xf>
    <xf numFmtId="179" fontId="33" fillId="5" borderId="16" xfId="0" applyNumberFormat="1" applyFont="1" applyFill="1" applyBorder="1" applyAlignment="1" applyProtection="1">
      <alignment vertical="center" textRotation="255" wrapText="1"/>
      <protection locked="0"/>
    </xf>
    <xf numFmtId="0" fontId="33" fillId="7" borderId="29" xfId="0" applyFont="1" applyFill="1" applyBorder="1" applyAlignment="1" applyProtection="1">
      <alignment vertical="center" textRotation="255" wrapText="1"/>
      <protection locked="0"/>
    </xf>
    <xf numFmtId="182" fontId="0" fillId="0" borderId="0" xfId="0" applyNumberFormat="1">
      <alignment vertical="center"/>
    </xf>
    <xf numFmtId="180" fontId="0" fillId="9" borderId="0" xfId="0" applyNumberFormat="1" applyFill="1">
      <alignment vertical="center"/>
    </xf>
    <xf numFmtId="179" fontId="28" fillId="0" borderId="0" xfId="0" applyNumberFormat="1" applyFont="1">
      <alignment vertical="center"/>
    </xf>
    <xf numFmtId="180" fontId="28" fillId="0" borderId="0" xfId="0" applyNumberFormat="1" applyFont="1">
      <alignment vertical="center"/>
    </xf>
    <xf numFmtId="178" fontId="28" fillId="0" borderId="0" xfId="0" applyNumberFormat="1" applyFont="1">
      <alignment vertical="center"/>
    </xf>
    <xf numFmtId="0" fontId="12" fillId="0" borderId="0" xfId="0" applyFont="1" applyAlignment="1">
      <alignment vertical="top" shrinkToFit="1"/>
    </xf>
    <xf numFmtId="0" fontId="28" fillId="0" borderId="0" xfId="0" applyFont="1">
      <alignment vertical="center"/>
    </xf>
    <xf numFmtId="0" fontId="12" fillId="0" borderId="11" xfId="0" applyFont="1" applyBorder="1">
      <alignment vertical="center"/>
    </xf>
    <xf numFmtId="0" fontId="10" fillId="0" borderId="16" xfId="0" applyFont="1" applyBorder="1">
      <alignment vertical="center"/>
    </xf>
    <xf numFmtId="0" fontId="10" fillId="0" borderId="16" xfId="0" applyFont="1" applyBorder="1" applyAlignment="1">
      <alignment horizontal="right" vertical="center" shrinkToFit="1"/>
    </xf>
    <xf numFmtId="0" fontId="10" fillId="0" borderId="16" xfId="0" applyFont="1" applyBorder="1" applyAlignment="1">
      <alignment horizontal="right" vertical="center"/>
    </xf>
    <xf numFmtId="0" fontId="10" fillId="0" borderId="16" xfId="0" applyFont="1" applyBorder="1" applyAlignment="1">
      <alignment horizontal="left" vertical="center"/>
    </xf>
    <xf numFmtId="0" fontId="12" fillId="0" borderId="11" xfId="0" applyFont="1" applyBorder="1" applyAlignment="1">
      <alignment horizontal="right" vertical="center"/>
    </xf>
    <xf numFmtId="0" fontId="12" fillId="0" borderId="13" xfId="0" applyFont="1" applyBorder="1" applyAlignment="1">
      <alignment horizontal="right" vertical="center"/>
    </xf>
    <xf numFmtId="0" fontId="26" fillId="0" borderId="13" xfId="0" applyFont="1" applyBorder="1" applyAlignment="1">
      <alignment horizontal="right" vertical="center" wrapText="1"/>
    </xf>
    <xf numFmtId="0" fontId="26" fillId="0" borderId="11" xfId="0" applyFont="1" applyBorder="1" applyAlignment="1">
      <alignment horizontal="right" vertical="center" wrapText="1"/>
    </xf>
    <xf numFmtId="0" fontId="12" fillId="0" borderId="60" xfId="0" applyFont="1" applyBorder="1">
      <alignment vertical="center"/>
    </xf>
    <xf numFmtId="0" fontId="12" fillId="0" borderId="63" xfId="0" applyFont="1" applyBorder="1">
      <alignment vertical="center"/>
    </xf>
    <xf numFmtId="0" fontId="12" fillId="0" borderId="64" xfId="0" applyFont="1" applyBorder="1" applyAlignment="1">
      <alignment horizontal="center" vertical="center"/>
    </xf>
    <xf numFmtId="0" fontId="12" fillId="0" borderId="61" xfId="0" applyFont="1" applyBorder="1" applyAlignment="1">
      <alignment horizontal="right" vertical="center"/>
    </xf>
    <xf numFmtId="0" fontId="12" fillId="0" borderId="61" xfId="0" applyFont="1" applyBorder="1">
      <alignment vertical="center"/>
    </xf>
    <xf numFmtId="0" fontId="12" fillId="0" borderId="64" xfId="0" applyFont="1" applyBorder="1" applyAlignment="1">
      <alignment horizontal="right" vertical="center"/>
    </xf>
    <xf numFmtId="0" fontId="12" fillId="0" borderId="64" xfId="0" applyFont="1" applyBorder="1">
      <alignment vertical="center"/>
    </xf>
    <xf numFmtId="0" fontId="26" fillId="0" borderId="60" xfId="0" applyFont="1" applyBorder="1" applyAlignment="1">
      <alignment horizontal="right" vertical="center" wrapText="1"/>
    </xf>
    <xf numFmtId="0" fontId="26" fillId="0" borderId="61" xfId="0" applyFont="1" applyBorder="1" applyAlignment="1">
      <alignment vertical="center" wrapText="1"/>
    </xf>
    <xf numFmtId="0" fontId="26" fillId="0" borderId="66" xfId="0" applyFont="1" applyBorder="1" applyAlignment="1">
      <alignment horizontal="right" vertical="center" wrapText="1"/>
    </xf>
    <xf numFmtId="0" fontId="26" fillId="0" borderId="41" xfId="0" applyFont="1" applyBorder="1" applyAlignment="1">
      <alignment horizontal="right" vertical="center" wrapText="1"/>
    </xf>
    <xf numFmtId="0" fontId="21" fillId="0" borderId="41" xfId="0" applyFont="1" applyBorder="1" applyAlignment="1">
      <alignment horizontal="right" vertical="center" wrapText="1"/>
    </xf>
    <xf numFmtId="0" fontId="12" fillId="0" borderId="41" xfId="0" applyFont="1" applyBorder="1" applyAlignment="1">
      <alignment horizontal="left" vertical="center"/>
    </xf>
    <xf numFmtId="0" fontId="12" fillId="0" borderId="67" xfId="0" applyFont="1" applyBorder="1" applyAlignment="1">
      <alignment horizontal="left" vertical="center" shrinkToFit="1"/>
    </xf>
    <xf numFmtId="0" fontId="29" fillId="0" borderId="0" xfId="0" applyFont="1" applyProtection="1">
      <alignment vertical="center"/>
      <protection locked="0"/>
    </xf>
    <xf numFmtId="0" fontId="30" fillId="0" borderId="0" xfId="0" applyFont="1" applyProtection="1">
      <alignment vertical="center"/>
      <protection locked="0"/>
    </xf>
    <xf numFmtId="0" fontId="29" fillId="0" borderId="7" xfId="0" applyFont="1" applyBorder="1" applyProtection="1">
      <alignment vertical="center"/>
      <protection locked="0"/>
    </xf>
    <xf numFmtId="0" fontId="29" fillId="8" borderId="7" xfId="0" applyFont="1" applyFill="1" applyBorder="1" applyProtection="1">
      <alignment vertical="center"/>
      <protection locked="0"/>
    </xf>
    <xf numFmtId="0" fontId="29" fillId="0" borderId="17" xfId="0" applyFont="1" applyBorder="1" applyProtection="1">
      <alignment vertical="center"/>
      <protection locked="0"/>
    </xf>
    <xf numFmtId="0" fontId="29" fillId="8" borderId="9" xfId="0" applyFont="1" applyFill="1" applyBorder="1" applyProtection="1">
      <alignment vertical="center"/>
      <protection locked="0"/>
    </xf>
    <xf numFmtId="0" fontId="29" fillId="0" borderId="16" xfId="0" applyFont="1" applyBorder="1" applyProtection="1">
      <alignment vertical="center"/>
      <protection locked="0"/>
    </xf>
    <xf numFmtId="0" fontId="29" fillId="0" borderId="34" xfId="0" applyFont="1" applyBorder="1" applyProtection="1">
      <alignment vertical="center"/>
      <protection locked="0"/>
    </xf>
    <xf numFmtId="0" fontId="30" fillId="0" borderId="7" xfId="0" applyFont="1" applyBorder="1" applyProtection="1">
      <alignment vertical="center"/>
      <protection locked="0"/>
    </xf>
    <xf numFmtId="0" fontId="29" fillId="0" borderId="7" xfId="0" applyFont="1" applyBorder="1" applyAlignment="1" applyProtection="1">
      <alignment horizontal="right" vertical="center"/>
      <protection locked="0"/>
    </xf>
    <xf numFmtId="0" fontId="29" fillId="0" borderId="5" xfId="0" applyFont="1" applyBorder="1" applyProtection="1">
      <alignment vertical="center"/>
      <protection locked="0"/>
    </xf>
    <xf numFmtId="0" fontId="29" fillId="0" borderId="11" xfId="0" applyFont="1" applyBorder="1" applyProtection="1">
      <alignment vertical="center"/>
      <protection locked="0"/>
    </xf>
    <xf numFmtId="0" fontId="12" fillId="0" borderId="64" xfId="0" applyFont="1" applyBorder="1" applyAlignment="1">
      <alignment vertical="center" shrinkToFit="1"/>
    </xf>
    <xf numFmtId="0" fontId="12" fillId="0" borderId="13" xfId="0" applyFont="1" applyBorder="1" applyAlignment="1" applyProtection="1">
      <alignment horizontal="center" vertical="center" shrinkToFit="1"/>
      <protection locked="0"/>
    </xf>
    <xf numFmtId="0" fontId="12" fillId="0" borderId="64" xfId="0" applyFont="1" applyBorder="1" applyAlignment="1" applyProtection="1">
      <alignment horizontal="center" vertical="center" shrinkToFit="1"/>
      <protection locked="0"/>
    </xf>
    <xf numFmtId="0" fontId="12" fillId="0" borderId="63" xfId="0" applyFont="1" applyBorder="1" applyAlignment="1" applyProtection="1">
      <alignment horizontal="center" vertical="center" shrinkToFit="1"/>
      <protection locked="0"/>
    </xf>
    <xf numFmtId="0" fontId="0" fillId="0" borderId="0" xfId="0" applyAlignment="1">
      <alignment vertical="center" shrinkToFit="1"/>
    </xf>
    <xf numFmtId="181" fontId="28" fillId="0" borderId="0" xfId="0" applyNumberFormat="1" applyFont="1">
      <alignment vertical="center"/>
    </xf>
    <xf numFmtId="176" fontId="28" fillId="0" borderId="0" xfId="0" applyNumberFormat="1" applyFont="1">
      <alignment vertical="center"/>
    </xf>
    <xf numFmtId="0" fontId="12" fillId="0" borderId="16" xfId="0" applyFont="1" applyBorder="1" applyAlignment="1" applyProtection="1">
      <alignment vertical="center" shrinkToFit="1"/>
      <protection locked="0"/>
    </xf>
    <xf numFmtId="0" fontId="20" fillId="0" borderId="13" xfId="0" applyFont="1" applyBorder="1" applyAlignment="1" applyProtection="1">
      <alignment vertical="center" shrinkToFit="1"/>
      <protection locked="0"/>
    </xf>
    <xf numFmtId="0" fontId="20" fillId="0" borderId="12" xfId="0" applyFont="1" applyBorder="1" applyAlignment="1" applyProtection="1">
      <alignment vertical="center" shrinkToFit="1"/>
      <protection locked="0"/>
    </xf>
    <xf numFmtId="0" fontId="13" fillId="10" borderId="8" xfId="0" applyFont="1" applyFill="1" applyBorder="1" applyAlignment="1">
      <alignment vertical="center" wrapText="1"/>
    </xf>
    <xf numFmtId="0" fontId="12" fillId="10" borderId="9" xfId="0" applyFont="1" applyFill="1" applyBorder="1" applyAlignment="1">
      <alignment vertical="center" shrinkToFit="1"/>
    </xf>
    <xf numFmtId="0" fontId="12" fillId="10" borderId="10" xfId="0" applyFont="1" applyFill="1" applyBorder="1" applyAlignment="1">
      <alignment vertical="center" shrinkToFit="1"/>
    </xf>
    <xf numFmtId="0" fontId="12" fillId="10" borderId="13" xfId="0" applyFont="1" applyFill="1" applyBorder="1" applyAlignment="1">
      <alignment vertical="center" shrinkToFit="1"/>
    </xf>
    <xf numFmtId="0" fontId="12" fillId="10" borderId="12" xfId="0" applyFont="1" applyFill="1" applyBorder="1" applyAlignment="1">
      <alignment vertical="center" shrinkToFit="1"/>
    </xf>
    <xf numFmtId="0" fontId="20" fillId="0" borderId="13" xfId="0" applyFont="1" applyBorder="1" applyAlignment="1">
      <alignment vertical="center" shrinkToFit="1"/>
    </xf>
    <xf numFmtId="0" fontId="12" fillId="0" borderId="62" xfId="0" applyFont="1" applyBorder="1" applyAlignment="1">
      <alignment vertical="center" shrinkToFit="1"/>
    </xf>
    <xf numFmtId="0" fontId="12" fillId="0" borderId="65" xfId="0" applyFont="1" applyBorder="1" applyAlignment="1">
      <alignment vertical="center" shrinkToFit="1"/>
    </xf>
    <xf numFmtId="0" fontId="12" fillId="0" borderId="65" xfId="0" applyFont="1" applyBorder="1" applyAlignment="1">
      <alignment horizontal="left" vertical="center" shrinkToFit="1"/>
    </xf>
    <xf numFmtId="0" fontId="12" fillId="0" borderId="10" xfId="0" applyFont="1" applyBorder="1" applyAlignment="1">
      <alignment vertical="center" shrinkToFit="1"/>
    </xf>
    <xf numFmtId="0" fontId="12" fillId="0" borderId="63" xfId="0" applyFont="1" applyBorder="1" applyAlignment="1">
      <alignment horizontal="center" vertical="center" shrinkToFit="1"/>
    </xf>
    <xf numFmtId="0" fontId="12" fillId="0" borderId="64" xfId="0" applyFont="1" applyBorder="1" applyAlignment="1">
      <alignment horizontal="center" vertical="center" shrinkToFit="1"/>
    </xf>
    <xf numFmtId="0" fontId="13" fillId="2" borderId="7" xfId="0" applyFont="1" applyFill="1" applyBorder="1" applyAlignment="1">
      <alignment horizontal="center" vertical="center" textRotation="255"/>
    </xf>
    <xf numFmtId="0" fontId="12" fillId="0" borderId="13" xfId="0" applyFont="1" applyBorder="1" applyAlignment="1">
      <alignment horizontal="center" vertical="center" shrinkToFit="1"/>
    </xf>
    <xf numFmtId="0" fontId="11" fillId="0" borderId="9" xfId="0" applyFont="1" applyBorder="1" applyAlignment="1">
      <alignment horizontal="center" vertical="center"/>
    </xf>
    <xf numFmtId="0" fontId="38" fillId="2" borderId="7" xfId="0" applyFont="1" applyFill="1" applyBorder="1" applyAlignment="1">
      <alignment horizontal="center" vertical="center" wrapText="1"/>
    </xf>
    <xf numFmtId="0" fontId="12" fillId="10" borderId="9" xfId="0" applyFont="1" applyFill="1" applyBorder="1" applyAlignment="1">
      <alignment horizontal="left" vertical="center" shrinkToFit="1"/>
    </xf>
    <xf numFmtId="0" fontId="12" fillId="10" borderId="13" xfId="0" applyFont="1" applyFill="1" applyBorder="1" applyAlignment="1">
      <alignment horizontal="left" vertical="center" shrinkToFit="1"/>
    </xf>
    <xf numFmtId="0" fontId="12" fillId="0" borderId="64" xfId="0" applyFont="1" applyBorder="1" applyAlignment="1" applyProtection="1">
      <alignment horizontal="left" vertical="center" shrinkToFit="1"/>
      <protection locked="0"/>
    </xf>
    <xf numFmtId="0" fontId="12" fillId="0" borderId="65" xfId="0" applyFont="1" applyBorder="1" applyAlignment="1" applyProtection="1">
      <alignment horizontal="left" vertical="center" shrinkToFit="1"/>
      <protection locked="0"/>
    </xf>
    <xf numFmtId="49" fontId="12" fillId="0" borderId="64" xfId="0" applyNumberFormat="1" applyFont="1" applyBorder="1" applyAlignment="1" applyProtection="1">
      <alignment horizontal="left" vertical="center" shrinkToFit="1"/>
      <protection locked="0"/>
    </xf>
    <xf numFmtId="49" fontId="12" fillId="0" borderId="65" xfId="0" applyNumberFormat="1" applyFont="1" applyBorder="1" applyAlignment="1" applyProtection="1">
      <alignment horizontal="left" vertical="center" shrinkToFit="1"/>
      <protection locked="0"/>
    </xf>
    <xf numFmtId="0" fontId="12" fillId="0" borderId="63" xfId="0" applyFont="1" applyBorder="1" applyAlignment="1" applyProtection="1">
      <alignment horizontal="left" vertical="center" wrapText="1"/>
      <protection locked="0"/>
    </xf>
    <xf numFmtId="0" fontId="12" fillId="0" borderId="64" xfId="0" applyFont="1" applyBorder="1" applyAlignment="1" applyProtection="1">
      <alignment horizontal="left" vertical="center" wrapText="1"/>
      <protection locked="0"/>
    </xf>
    <xf numFmtId="0" fontId="12" fillId="0" borderId="65"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0" fontId="12" fillId="0" borderId="14" xfId="0" applyFont="1" applyBorder="1" applyAlignment="1">
      <alignment horizontal="left" vertical="top" wrapText="1"/>
    </xf>
    <xf numFmtId="0" fontId="12" fillId="0" borderId="16" xfId="0" applyFont="1" applyBorder="1" applyAlignment="1">
      <alignment horizontal="left" vertical="top" wrapText="1"/>
    </xf>
    <xf numFmtId="0" fontId="21" fillId="0" borderId="5"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12" fillId="0" borderId="9" xfId="0" applyFont="1" applyBorder="1" applyAlignment="1">
      <alignment horizontal="left" vertical="center" shrinkToFit="1"/>
    </xf>
    <xf numFmtId="0" fontId="12" fillId="0" borderId="7" xfId="0" applyFont="1" applyBorder="1" applyAlignment="1">
      <alignment horizontal="center" vertical="center" textRotation="255"/>
    </xf>
    <xf numFmtId="0" fontId="13" fillId="2" borderId="7" xfId="0" applyFont="1" applyFill="1" applyBorder="1" applyAlignment="1">
      <alignment horizontal="center" vertical="center" shrinkToFit="1"/>
    </xf>
    <xf numFmtId="0" fontId="12" fillId="0" borderId="7" xfId="0" applyFont="1" applyBorder="1" applyAlignment="1">
      <alignment horizontal="left" vertical="center"/>
    </xf>
    <xf numFmtId="0" fontId="12" fillId="0" borderId="60" xfId="0" applyFont="1" applyBorder="1" applyAlignment="1">
      <alignment horizontal="center" vertical="center" shrinkToFit="1"/>
    </xf>
    <xf numFmtId="0" fontId="12" fillId="0" borderId="61" xfId="0" applyFont="1" applyBorder="1" applyAlignment="1">
      <alignment horizontal="center" vertical="center" shrinkToFit="1"/>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2" fillId="0" borderId="15" xfId="0" applyFont="1" applyBorder="1" applyAlignment="1">
      <alignment horizontal="center" vertical="center"/>
    </xf>
    <xf numFmtId="0" fontId="12" fillId="0" borderId="11" xfId="0" applyFont="1" applyBorder="1" applyAlignment="1">
      <alignment horizontal="center" vertical="center"/>
    </xf>
    <xf numFmtId="0" fontId="12" fillId="0" borderId="13" xfId="0" applyFont="1" applyBorder="1" applyAlignment="1">
      <alignment horizontal="center" vertical="center"/>
    </xf>
    <xf numFmtId="0" fontId="12" fillId="0" borderId="12" xfId="0" applyFont="1" applyBorder="1" applyAlignment="1">
      <alignment horizontal="center" vertical="center"/>
    </xf>
    <xf numFmtId="0" fontId="12" fillId="0" borderId="61" xfId="0" applyFont="1" applyBorder="1" applyAlignment="1" applyProtection="1">
      <alignment horizontal="left" vertical="center" shrinkToFit="1"/>
      <protection locked="0"/>
    </xf>
    <xf numFmtId="0" fontId="12" fillId="0" borderId="62" xfId="0" applyFont="1" applyBorder="1" applyAlignment="1" applyProtection="1">
      <alignment horizontal="left" vertical="center" shrinkToFit="1"/>
      <protection locked="0"/>
    </xf>
    <xf numFmtId="0" fontId="12" fillId="0" borderId="6" xfId="0" applyFont="1" applyBorder="1" applyAlignment="1">
      <alignment horizontal="left" vertical="center" shrinkToFit="1"/>
    </xf>
    <xf numFmtId="0" fontId="12" fillId="0" borderId="12" xfId="0" applyFont="1" applyBorder="1" applyAlignment="1">
      <alignment horizontal="left" vertical="center" shrinkToFit="1"/>
    </xf>
    <xf numFmtId="0" fontId="12" fillId="0" borderId="15" xfId="0" applyFont="1" applyBorder="1" applyAlignment="1">
      <alignment horizontal="left" vertical="center" shrinkToFit="1"/>
    </xf>
    <xf numFmtId="0" fontId="12" fillId="0" borderId="67" xfId="0" applyFont="1" applyBorder="1" applyAlignment="1">
      <alignment horizontal="left" vertical="center" shrinkToFit="1"/>
    </xf>
    <xf numFmtId="0" fontId="21" fillId="0" borderId="9" xfId="0" applyFont="1" applyBorder="1" applyAlignment="1">
      <alignment horizontal="center" vertical="center" shrinkToFit="1"/>
    </xf>
    <xf numFmtId="0" fontId="21" fillId="0" borderId="10" xfId="0" applyFont="1" applyBorder="1" applyAlignment="1">
      <alignment horizontal="center" vertical="center" shrinkToFit="1"/>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2" fillId="0" borderId="16" xfId="0" applyFont="1" applyBorder="1" applyAlignment="1">
      <alignment horizontal="left" vertical="center" wrapText="1"/>
    </xf>
    <xf numFmtId="0" fontId="12" fillId="0" borderId="0" xfId="0" applyFont="1" applyAlignment="1">
      <alignment horizontal="left"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60" xfId="0" applyFont="1" applyBorder="1" applyAlignment="1" applyProtection="1">
      <alignment horizontal="left" vertical="center" wrapText="1"/>
      <protection locked="0"/>
    </xf>
    <xf numFmtId="0" fontId="12" fillId="0" borderId="61" xfId="0" applyFont="1" applyBorder="1" applyAlignment="1" applyProtection="1">
      <alignment horizontal="left" vertical="center" wrapText="1"/>
      <protection locked="0"/>
    </xf>
    <xf numFmtId="0" fontId="12" fillId="0" borderId="62" xfId="0" applyFont="1" applyBorder="1" applyAlignment="1" applyProtection="1">
      <alignment horizontal="left" vertical="center" wrapText="1"/>
      <protection locked="0"/>
    </xf>
    <xf numFmtId="0" fontId="22" fillId="0" borderId="9" xfId="0" applyFont="1" applyBorder="1" applyAlignment="1">
      <alignment horizontal="center" vertical="center" shrinkToFit="1"/>
    </xf>
    <xf numFmtId="0" fontId="22" fillId="0" borderId="10" xfId="0" applyFont="1" applyBorder="1" applyAlignment="1">
      <alignment horizontal="center" vertical="center" shrinkToFit="1"/>
    </xf>
    <xf numFmtId="0" fontId="12" fillId="0" borderId="13" xfId="0" applyFont="1" applyBorder="1" applyAlignment="1" applyProtection="1">
      <alignment horizontal="center" vertical="center" shrinkToFit="1"/>
      <protection locked="0"/>
    </xf>
    <xf numFmtId="0" fontId="10" fillId="0" borderId="8" xfId="0" applyFont="1" applyBorder="1" applyAlignment="1">
      <alignment horizontal="center" vertical="center"/>
    </xf>
    <xf numFmtId="0" fontId="10" fillId="0" borderId="10" xfId="0" applyFont="1" applyBorder="1" applyAlignment="1">
      <alignment horizontal="center" vertical="center"/>
    </xf>
    <xf numFmtId="177" fontId="12" fillId="0" borderId="9" xfId="0" applyNumberFormat="1" applyFont="1" applyBorder="1" applyAlignment="1" applyProtection="1">
      <alignment horizontal="right" vertical="center" wrapText="1" indent="1"/>
      <protection locked="0"/>
    </xf>
    <xf numFmtId="177" fontId="12" fillId="0" borderId="8" xfId="0" applyNumberFormat="1" applyFont="1" applyBorder="1" applyAlignment="1" applyProtection="1">
      <alignment horizontal="right" vertical="center" wrapText="1" indent="1"/>
      <protection locked="0"/>
    </xf>
    <xf numFmtId="177" fontId="12" fillId="0" borderId="8" xfId="0" applyNumberFormat="1" applyFont="1" applyBorder="1" applyAlignment="1">
      <alignment horizontal="right" vertical="center" wrapText="1" indent="1"/>
    </xf>
    <xf numFmtId="177" fontId="12" fillId="0" borderId="9" xfId="0" applyNumberFormat="1" applyFont="1" applyBorder="1" applyAlignment="1">
      <alignment horizontal="right" vertical="center" wrapText="1" indent="1"/>
    </xf>
    <xf numFmtId="0" fontId="12" fillId="0" borderId="8" xfId="0" applyFont="1" applyBorder="1" applyAlignment="1" applyProtection="1">
      <alignment horizontal="right" vertical="center" indent="1"/>
      <protection locked="0"/>
    </xf>
    <xf numFmtId="0" fontId="12" fillId="0" borderId="10" xfId="0" applyFont="1" applyBorder="1" applyAlignment="1" applyProtection="1">
      <alignment horizontal="right" vertical="center" indent="1"/>
      <protection locked="0"/>
    </xf>
    <xf numFmtId="0" fontId="10" fillId="0" borderId="1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8"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10" xfId="0" applyFont="1" applyBorder="1" applyAlignment="1">
      <alignment horizontal="left" vertical="center" wrapText="1" inden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7" xfId="0" applyFont="1" applyBorder="1" applyAlignment="1">
      <alignment horizontal="center" vertical="center" wrapText="1"/>
    </xf>
    <xf numFmtId="0" fontId="12" fillId="0" borderId="5" xfId="0" applyFont="1" applyBorder="1" applyAlignment="1">
      <alignment horizontal="left" vertical="center"/>
    </xf>
    <xf numFmtId="0" fontId="12" fillId="0" borderId="0" xfId="0" applyFont="1" applyAlignment="1">
      <alignment horizontal="left" vertical="center"/>
    </xf>
    <xf numFmtId="0" fontId="12" fillId="0" borderId="5" xfId="0" applyFont="1" applyBorder="1" applyAlignment="1">
      <alignment horizontal="left" vertical="top"/>
    </xf>
    <xf numFmtId="0" fontId="12" fillId="0" borderId="0" xfId="0" applyFont="1" applyAlignment="1">
      <alignment horizontal="left" vertical="top"/>
    </xf>
    <xf numFmtId="0" fontId="12" fillId="0" borderId="6" xfId="0" applyFont="1" applyBorder="1" applyAlignment="1">
      <alignment horizontal="left" vertical="top"/>
    </xf>
    <xf numFmtId="0" fontId="12" fillId="0" borderId="14" xfId="0" applyFont="1" applyBorder="1" applyAlignment="1" applyProtection="1">
      <alignment horizontal="center" vertical="center" shrinkToFit="1"/>
      <protection locked="0"/>
    </xf>
    <xf numFmtId="0" fontId="12" fillId="0" borderId="66" xfId="0" applyFont="1" applyBorder="1" applyAlignment="1" applyProtection="1">
      <alignment horizontal="center" vertical="center" shrinkToFit="1"/>
      <protection locked="0"/>
    </xf>
    <xf numFmtId="0" fontId="12" fillId="0" borderId="41" xfId="0" applyFont="1" applyBorder="1" applyAlignment="1">
      <alignment horizontal="center" vertical="center"/>
    </xf>
    <xf numFmtId="0" fontId="12" fillId="0" borderId="16" xfId="0" applyFont="1" applyBorder="1" applyAlignment="1" applyProtection="1">
      <alignment horizontal="center" vertical="center" shrinkToFit="1"/>
      <protection locked="0"/>
    </xf>
    <xf numFmtId="0" fontId="12" fillId="0" borderId="41" xfId="0" applyFont="1" applyBorder="1" applyAlignment="1" applyProtection="1">
      <alignment horizontal="center" vertical="center" shrinkToFit="1"/>
      <protection locked="0"/>
    </xf>
    <xf numFmtId="0" fontId="12" fillId="0" borderId="61" xfId="0" applyFont="1" applyBorder="1" applyAlignment="1">
      <alignment horizontal="center" vertical="center"/>
    </xf>
    <xf numFmtId="0" fontId="12" fillId="0" borderId="62" xfId="0" applyFont="1" applyBorder="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left" vertical="center" shrinkToFi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1" fillId="0" borderId="41" xfId="0" applyFont="1" applyBorder="1" applyAlignment="1">
      <alignment horizontal="left" vertical="center" wrapText="1"/>
    </xf>
    <xf numFmtId="0" fontId="12" fillId="0" borderId="41" xfId="0" applyFont="1" applyBorder="1" applyAlignment="1" applyProtection="1">
      <alignment horizontal="left" vertical="center" shrinkToFit="1"/>
      <protection locked="0"/>
    </xf>
    <xf numFmtId="0" fontId="21" fillId="0" borderId="13" xfId="0" applyFont="1" applyBorder="1" applyAlignment="1">
      <alignment horizontal="left" vertical="center" shrinkToFit="1"/>
    </xf>
    <xf numFmtId="0" fontId="26" fillId="0" borderId="13" xfId="0" applyFont="1" applyBorder="1" applyAlignment="1">
      <alignment horizontal="left" vertical="center" wrapText="1"/>
    </xf>
    <xf numFmtId="0" fontId="26" fillId="0" borderId="12" xfId="0" applyFont="1" applyBorder="1" applyAlignment="1">
      <alignment horizontal="left" vertical="center" wrapText="1"/>
    </xf>
    <xf numFmtId="0" fontId="3" fillId="0" borderId="0" xfId="0" applyFont="1" applyAlignment="1">
      <alignment horizontal="center" vertical="center"/>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2" fillId="0" borderId="6" xfId="0" applyFont="1" applyBorder="1" applyAlignment="1">
      <alignment horizontal="left" vertical="center"/>
    </xf>
    <xf numFmtId="0" fontId="13" fillId="2" borderId="8"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21" fillId="0" borderId="13" xfId="0" applyFont="1" applyBorder="1" applyAlignment="1" applyProtection="1">
      <alignment horizontal="left" vertical="center" wrapText="1" indent="1" shrinkToFit="1"/>
      <protection locked="0"/>
    </xf>
    <xf numFmtId="0" fontId="20" fillId="0" borderId="73" xfId="0" applyFont="1" applyBorder="1" applyAlignment="1">
      <alignment horizontal="center" vertical="center" wrapText="1"/>
    </xf>
    <xf numFmtId="0" fontId="20" fillId="0" borderId="74" xfId="0" applyFont="1" applyBorder="1" applyAlignment="1">
      <alignment horizontal="center" vertical="center" wrapText="1"/>
    </xf>
    <xf numFmtId="0" fontId="20" fillId="0" borderId="75" xfId="0" applyFont="1" applyBorder="1" applyAlignment="1">
      <alignment horizontal="center" vertical="center" wrapText="1"/>
    </xf>
    <xf numFmtId="0" fontId="20" fillId="0" borderId="76" xfId="0" applyFont="1" applyBorder="1" applyAlignment="1">
      <alignment horizontal="center" vertical="center" wrapText="1"/>
    </xf>
    <xf numFmtId="0" fontId="20" fillId="0" borderId="77" xfId="0" applyFont="1" applyBorder="1" applyAlignment="1">
      <alignment horizontal="center" vertical="center" wrapText="1"/>
    </xf>
    <xf numFmtId="0" fontId="20" fillId="0" borderId="78"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47" xfId="0" applyFont="1" applyBorder="1" applyAlignment="1">
      <alignment horizontal="center" vertical="center" wrapText="1"/>
    </xf>
    <xf numFmtId="178" fontId="12" fillId="0" borderId="52" xfId="0" applyNumberFormat="1" applyFont="1" applyBorder="1" applyAlignment="1">
      <alignment horizontal="center" vertical="center" shrinkToFit="1"/>
    </xf>
    <xf numFmtId="178" fontId="12" fillId="0" borderId="42" xfId="0" applyNumberFormat="1" applyFont="1" applyBorder="1" applyAlignment="1">
      <alignment horizontal="center" vertical="center" shrinkToFit="1"/>
    </xf>
    <xf numFmtId="0" fontId="25" fillId="0" borderId="0" xfId="0" applyFont="1" applyAlignment="1">
      <alignment horizontal="left" vertical="center"/>
    </xf>
    <xf numFmtId="0" fontId="25" fillId="0" borderId="6" xfId="0" applyFont="1" applyBorder="1" applyAlignment="1">
      <alignment horizontal="left" vertical="center"/>
    </xf>
    <xf numFmtId="0" fontId="12" fillId="0" borderId="9" xfId="0" applyFont="1" applyBorder="1" applyAlignment="1" applyProtection="1">
      <alignment horizontal="center" vertical="center"/>
      <protection locked="0"/>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2" fillId="0" borderId="66" xfId="0" applyFont="1" applyBorder="1" applyAlignment="1">
      <alignment horizontal="left" vertical="center" wrapText="1"/>
    </xf>
    <xf numFmtId="0" fontId="12" fillId="0" borderId="41" xfId="0" applyFont="1" applyBorder="1" applyAlignment="1">
      <alignment horizontal="left" vertical="center" wrapText="1"/>
    </xf>
    <xf numFmtId="0" fontId="12" fillId="0" borderId="67" xfId="0" applyFont="1" applyBorder="1" applyAlignment="1">
      <alignment horizontal="left" vertical="center" wrapText="1"/>
    </xf>
    <xf numFmtId="0" fontId="12" fillId="0" borderId="0" xfId="0" applyFont="1" applyAlignment="1">
      <alignment horizontal="right" vertical="center" shrinkToFit="1"/>
    </xf>
    <xf numFmtId="0" fontId="12" fillId="0" borderId="0" xfId="0" applyFont="1" applyAlignment="1">
      <alignment horizontal="left" vertical="center" shrinkToFit="1"/>
    </xf>
    <xf numFmtId="0" fontId="12" fillId="0" borderId="6" xfId="0" applyFont="1" applyBorder="1" applyAlignment="1">
      <alignment horizontal="left" vertical="center" wrapText="1"/>
    </xf>
    <xf numFmtId="0" fontId="12" fillId="0" borderId="13" xfId="0" applyFont="1" applyBorder="1" applyAlignment="1" applyProtection="1">
      <alignment horizontal="right" vertical="center" shrinkToFit="1"/>
      <protection locked="0"/>
    </xf>
    <xf numFmtId="0" fontId="12" fillId="0" borderId="13" xfId="0" applyFont="1" applyBorder="1" applyAlignment="1" applyProtection="1">
      <alignment horizontal="center" vertical="center"/>
      <protection locked="0"/>
    </xf>
    <xf numFmtId="0" fontId="12" fillId="0" borderId="13" xfId="0" applyFont="1" applyBorder="1" applyAlignment="1" applyProtection="1">
      <alignment horizontal="right" vertical="center"/>
      <protection locked="0"/>
    </xf>
    <xf numFmtId="0" fontId="0" fillId="0" borderId="0" xfId="0" applyAlignment="1">
      <alignment horizontal="left" vertical="center"/>
    </xf>
    <xf numFmtId="0" fontId="12" fillId="0" borderId="8" xfId="0" applyFont="1" applyBorder="1" applyAlignment="1">
      <alignment horizontal="right" vertical="center" indent="1"/>
    </xf>
    <xf numFmtId="0" fontId="12" fillId="0" borderId="10" xfId="0" applyFont="1" applyBorder="1" applyAlignment="1">
      <alignment horizontal="right" vertical="center" indent="1"/>
    </xf>
    <xf numFmtId="0" fontId="6" fillId="2" borderId="14"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11" xfId="0" applyFont="1" applyBorder="1" applyAlignment="1">
      <alignment horizontal="left" vertical="center" wrapText="1"/>
    </xf>
    <xf numFmtId="0" fontId="12" fillId="0" borderId="13" xfId="0" applyFont="1" applyBorder="1" applyAlignment="1">
      <alignment horizontal="left" vertical="center" wrapText="1"/>
    </xf>
    <xf numFmtId="0" fontId="12" fillId="0" borderId="12" xfId="0" applyFont="1" applyBorder="1" applyAlignment="1">
      <alignment horizontal="left" vertical="center" wrapText="1"/>
    </xf>
    <xf numFmtId="0" fontId="12" fillId="0" borderId="5" xfId="0" applyFont="1" applyBorder="1" applyAlignment="1">
      <alignment horizontal="left" vertical="center" wrapText="1"/>
    </xf>
    <xf numFmtId="0" fontId="12" fillId="0" borderId="60" xfId="0" applyFont="1" applyBorder="1" applyAlignment="1">
      <alignment horizontal="left" vertical="center" wrapText="1"/>
    </xf>
    <xf numFmtId="0" fontId="12" fillId="0" borderId="61" xfId="0" applyFont="1" applyBorder="1" applyAlignment="1">
      <alignment horizontal="left" vertical="center" wrapText="1"/>
    </xf>
    <xf numFmtId="0" fontId="12" fillId="0" borderId="62" xfId="0" applyFont="1" applyBorder="1" applyAlignment="1">
      <alignment horizontal="left" vertical="center" wrapText="1"/>
    </xf>
    <xf numFmtId="0" fontId="12" fillId="0" borderId="11" xfId="0" applyFont="1" applyBorder="1" applyAlignment="1">
      <alignment horizontal="left" vertical="center" shrinkToFit="1"/>
    </xf>
    <xf numFmtId="0" fontId="12" fillId="0" borderId="13" xfId="0" applyFont="1" applyBorder="1" applyAlignment="1">
      <alignment horizontal="left" vertical="center" shrinkToFit="1"/>
    </xf>
    <xf numFmtId="0" fontId="12" fillId="0" borderId="0" xfId="0" applyFont="1" applyAlignment="1" applyProtection="1">
      <alignment horizontal="left" vertical="center" shrinkToFit="1"/>
      <protection locked="0"/>
    </xf>
    <xf numFmtId="0" fontId="12" fillId="0" borderId="0" xfId="0" applyFont="1" applyAlignment="1" applyProtection="1">
      <alignment horizontal="center" vertical="center" shrinkToFit="1"/>
      <protection locked="0"/>
    </xf>
    <xf numFmtId="0" fontId="12" fillId="0" borderId="0" xfId="0" applyFont="1" applyAlignment="1">
      <alignment horizontal="right" vertical="center"/>
    </xf>
    <xf numFmtId="176" fontId="12" fillId="0" borderId="0" xfId="0" applyNumberFormat="1" applyFont="1" applyAlignment="1" applyProtection="1">
      <alignment horizontal="center" vertical="center"/>
      <protection locked="0"/>
    </xf>
    <xf numFmtId="0" fontId="21" fillId="0" borderId="16" xfId="0" applyFont="1" applyBorder="1" applyAlignment="1">
      <alignment horizontal="left" vertical="center" wrapText="1"/>
    </xf>
    <xf numFmtId="0" fontId="21" fillId="0" borderId="15" xfId="0" applyFont="1" applyBorder="1" applyAlignment="1">
      <alignment horizontal="left" vertical="center" wrapText="1"/>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16" xfId="0" applyFont="1" applyBorder="1" applyAlignment="1">
      <alignment horizontal="left" vertical="center"/>
    </xf>
    <xf numFmtId="0" fontId="12" fillId="0" borderId="15"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14"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8" xfId="0" applyFont="1" applyBorder="1" applyAlignment="1">
      <alignment horizontal="left" vertical="center"/>
    </xf>
    <xf numFmtId="0" fontId="12" fillId="0" borderId="9" xfId="0" applyFont="1" applyBorder="1" applyAlignment="1">
      <alignment horizontal="left" vertical="center"/>
    </xf>
    <xf numFmtId="49" fontId="12" fillId="0" borderId="9" xfId="0" applyNumberFormat="1" applyFont="1" applyBorder="1" applyAlignment="1" applyProtection="1">
      <alignment horizontal="left" vertical="center" shrinkToFit="1"/>
      <protection locked="0"/>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21" fillId="0" borderId="16" xfId="0" applyFont="1" applyBorder="1" applyAlignment="1">
      <alignment horizontal="center" vertical="center" shrinkToFit="1"/>
    </xf>
    <xf numFmtId="0" fontId="12" fillId="0" borderId="16" xfId="0" applyFont="1" applyBorder="1" applyAlignment="1" applyProtection="1">
      <alignment horizontal="right" vertical="center" indent="1"/>
      <protection locked="0"/>
    </xf>
    <xf numFmtId="0" fontId="20" fillId="0" borderId="36"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45"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55"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50" xfId="0" applyFont="1" applyBorder="1" applyAlignment="1">
      <alignment horizontal="center" wrapText="1"/>
    </xf>
    <xf numFmtId="0" fontId="18" fillId="0" borderId="51" xfId="0" applyFont="1" applyBorder="1" applyAlignment="1">
      <alignment horizontal="center" wrapText="1"/>
    </xf>
    <xf numFmtId="0" fontId="20" fillId="0" borderId="79" xfId="0" applyFont="1" applyBorder="1" applyAlignment="1">
      <alignment horizontal="center" vertical="top" wrapText="1"/>
    </xf>
    <xf numFmtId="0" fontId="20" fillId="0" borderId="80" xfId="0" applyFont="1" applyBorder="1" applyAlignment="1">
      <alignment horizontal="center" vertical="top" wrapText="1"/>
    </xf>
    <xf numFmtId="0" fontId="12" fillId="0" borderId="63" xfId="0" applyFont="1" applyBorder="1" applyAlignment="1">
      <alignment horizontal="left" vertical="center"/>
    </xf>
    <xf numFmtId="0" fontId="12" fillId="0" borderId="64" xfId="0" applyFont="1" applyBorder="1" applyAlignment="1">
      <alignment horizontal="left" vertical="center"/>
    </xf>
    <xf numFmtId="0" fontId="12" fillId="0" borderId="60" xfId="0" applyFont="1" applyBorder="1" applyAlignment="1">
      <alignment horizontal="left" vertical="center"/>
    </xf>
    <xf numFmtId="0" fontId="12" fillId="0" borderId="61" xfId="0" applyFont="1" applyBorder="1" applyAlignment="1">
      <alignment horizontal="left" vertical="center"/>
    </xf>
    <xf numFmtId="0" fontId="21" fillId="0" borderId="0" xfId="0" applyFont="1" applyAlignment="1">
      <alignment horizontal="center" vertical="center" wrapText="1"/>
    </xf>
    <xf numFmtId="0" fontId="12" fillId="0" borderId="13" xfId="0" applyFont="1" applyBorder="1" applyAlignment="1">
      <alignment horizontal="center" vertical="center" wrapText="1"/>
    </xf>
    <xf numFmtId="0" fontId="12" fillId="0" borderId="61" xfId="0" applyFont="1" applyBorder="1" applyAlignment="1" applyProtection="1">
      <alignment horizontal="center" vertical="center" shrinkToFit="1"/>
      <protection locked="0"/>
    </xf>
    <xf numFmtId="0" fontId="21" fillId="0" borderId="13" xfId="0" applyFont="1" applyBorder="1" applyAlignment="1">
      <alignment horizontal="center" vertical="center" shrinkToFit="1"/>
    </xf>
    <xf numFmtId="0" fontId="12" fillId="0" borderId="13" xfId="0" applyFont="1" applyBorder="1" applyAlignment="1" applyProtection="1">
      <alignment horizontal="left" vertical="center" shrinkToFit="1"/>
      <protection locked="0"/>
    </xf>
    <xf numFmtId="0" fontId="12" fillId="0" borderId="9" xfId="0" applyFont="1" applyBorder="1" applyAlignment="1" applyProtection="1">
      <alignment horizontal="left" vertical="center" shrinkToFit="1"/>
      <protection locked="0"/>
    </xf>
    <xf numFmtId="0" fontId="13" fillId="2" borderId="8" xfId="0" applyFont="1" applyFill="1" applyBorder="1" applyAlignment="1">
      <alignment horizontal="center" vertical="center"/>
    </xf>
    <xf numFmtId="1" fontId="12" fillId="0" borderId="8" xfId="0" applyNumberFormat="1" applyFont="1" applyBorder="1" applyAlignment="1" applyProtection="1">
      <alignment horizontal="center" vertical="center" shrinkToFit="1"/>
      <protection locked="0"/>
    </xf>
    <xf numFmtId="1" fontId="12" fillId="0" borderId="9" xfId="0" applyNumberFormat="1"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49" fontId="12" fillId="10" borderId="9" xfId="0" applyNumberFormat="1" applyFont="1" applyFill="1" applyBorder="1" applyAlignment="1" applyProtection="1">
      <alignment horizontal="center" vertical="center" shrinkToFit="1"/>
      <protection locked="0"/>
    </xf>
    <xf numFmtId="0" fontId="12" fillId="10" borderId="9" xfId="0" applyFont="1" applyFill="1" applyBorder="1" applyAlignment="1">
      <alignment horizontal="center" vertical="center" shrinkToFit="1"/>
    </xf>
    <xf numFmtId="0" fontId="21" fillId="10" borderId="9" xfId="0" applyFont="1" applyFill="1" applyBorder="1" applyAlignment="1">
      <alignment horizontal="center" vertical="center" shrinkToFit="1"/>
    </xf>
    <xf numFmtId="0" fontId="12" fillId="0" borderId="64" xfId="0" applyFont="1" applyBorder="1" applyAlignment="1" applyProtection="1">
      <alignment horizontal="center" vertical="center" shrinkToFit="1"/>
      <protection locked="0"/>
    </xf>
    <xf numFmtId="0" fontId="12" fillId="0" borderId="14" xfId="0" applyFont="1" applyBorder="1" applyAlignment="1" applyProtection="1">
      <alignment horizontal="left" vertical="center" wrapText="1"/>
      <protection locked="0"/>
    </xf>
    <xf numFmtId="0" fontId="12" fillId="0" borderId="16" xfId="0" applyFont="1" applyBorder="1" applyAlignment="1" applyProtection="1">
      <alignment horizontal="left" vertical="center" wrapText="1"/>
      <protection locked="0"/>
    </xf>
    <xf numFmtId="0" fontId="12" fillId="0" borderId="15" xfId="0" applyFont="1" applyBorder="1" applyAlignment="1" applyProtection="1">
      <alignment horizontal="left" vertical="center" wrapText="1"/>
      <protection locked="0"/>
    </xf>
    <xf numFmtId="0" fontId="12" fillId="0" borderId="66" xfId="0" applyFont="1" applyBorder="1" applyAlignment="1" applyProtection="1">
      <alignment horizontal="left" vertical="center" wrapText="1"/>
      <protection locked="0"/>
    </xf>
    <xf numFmtId="0" fontId="12" fillId="0" borderId="41" xfId="0" applyFont="1" applyBorder="1" applyAlignment="1" applyProtection="1">
      <alignment horizontal="left" vertical="center" wrapText="1"/>
      <protection locked="0"/>
    </xf>
    <xf numFmtId="0" fontId="12" fillId="0" borderId="67" xfId="0" applyFont="1" applyBorder="1" applyAlignment="1" applyProtection="1">
      <alignment horizontal="left" vertical="center" wrapText="1"/>
      <protection locked="0"/>
    </xf>
    <xf numFmtId="178" fontId="12" fillId="0" borderId="43" xfId="0" applyNumberFormat="1" applyFont="1" applyBorder="1" applyAlignment="1">
      <alignment horizontal="center" vertical="center" shrinkToFit="1"/>
    </xf>
    <xf numFmtId="178" fontId="12" fillId="0" borderId="40" xfId="0" applyNumberFormat="1" applyFont="1" applyBorder="1" applyAlignment="1">
      <alignment horizontal="center" vertical="center" shrinkToFit="1"/>
    </xf>
    <xf numFmtId="2" fontId="12" fillId="9" borderId="72" xfId="0" applyNumberFormat="1" applyFont="1" applyFill="1" applyBorder="1" applyAlignment="1" applyProtection="1">
      <alignment horizontal="center" vertical="center" shrinkToFit="1"/>
      <protection locked="0"/>
    </xf>
    <xf numFmtId="1" fontId="12" fillId="9" borderId="72" xfId="0" applyNumberFormat="1" applyFont="1" applyFill="1" applyBorder="1" applyAlignment="1" applyProtection="1">
      <alignment horizontal="center" vertical="center" shrinkToFit="1"/>
      <protection locked="0"/>
    </xf>
    <xf numFmtId="176" fontId="12" fillId="9" borderId="72" xfId="0" applyNumberFormat="1" applyFont="1" applyFill="1" applyBorder="1" applyAlignment="1" applyProtection="1">
      <alignment horizontal="center" vertical="center" shrinkToFit="1"/>
      <protection locked="0"/>
    </xf>
    <xf numFmtId="0" fontId="18" fillId="0" borderId="68"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6" xfId="0" applyFont="1" applyBorder="1" applyAlignment="1">
      <alignment horizontal="center" vertical="center" wrapText="1"/>
    </xf>
    <xf numFmtId="0" fontId="12" fillId="0" borderId="10" xfId="0" applyFont="1" applyBorder="1" applyAlignment="1">
      <alignment horizontal="left" vertical="center"/>
    </xf>
    <xf numFmtId="0" fontId="12" fillId="0" borderId="24" xfId="0" applyFont="1" applyBorder="1" applyAlignment="1">
      <alignment horizontal="left"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4" xfId="0" applyFont="1" applyBorder="1" applyAlignment="1" applyProtection="1">
      <alignment horizontal="center" vertical="center"/>
      <protection locked="0"/>
    </xf>
    <xf numFmtId="0" fontId="12" fillId="0" borderId="35" xfId="0" applyFont="1" applyBorder="1" applyAlignment="1" applyProtection="1">
      <alignment horizontal="right" vertical="center"/>
      <protection locked="0"/>
    </xf>
    <xf numFmtId="0" fontId="12" fillId="0" borderId="16" xfId="0" applyFont="1" applyBorder="1" applyAlignment="1" applyProtection="1">
      <alignment horizontal="right" vertical="center"/>
      <protection locked="0"/>
    </xf>
    <xf numFmtId="182" fontId="11" fillId="0" borderId="13" xfId="0" applyNumberFormat="1" applyFont="1" applyBorder="1" applyAlignment="1">
      <alignment horizontal="left" vertical="center" shrinkToFit="1"/>
    </xf>
    <xf numFmtId="0" fontId="12" fillId="0" borderId="61" xfId="0" applyFont="1" applyBorder="1" applyAlignment="1">
      <alignment horizontal="center" vertical="center" wrapText="1"/>
    </xf>
    <xf numFmtId="0" fontId="2" fillId="0" borderId="0" xfId="0" applyFont="1" applyAlignment="1">
      <alignment horizontal="center" vertical="center"/>
    </xf>
    <xf numFmtId="0" fontId="12" fillId="0" borderId="1" xfId="0" applyFont="1" applyBorder="1" applyAlignment="1">
      <alignment horizontal="left" vertical="center"/>
    </xf>
    <xf numFmtId="0" fontId="10" fillId="0" borderId="9" xfId="0" applyFont="1" applyBorder="1" applyAlignment="1">
      <alignment horizontal="center" vertical="center"/>
    </xf>
    <xf numFmtId="0" fontId="10" fillId="0" borderId="18" xfId="0" applyFont="1" applyBorder="1" applyAlignment="1">
      <alignment horizontal="center" vertical="center"/>
    </xf>
    <xf numFmtId="0" fontId="10" fillId="0" borderId="22" xfId="0" applyFont="1" applyBorder="1" applyAlignment="1">
      <alignment horizontal="center" vertical="center"/>
    </xf>
    <xf numFmtId="0" fontId="10" fillId="0" borderId="19" xfId="0" applyFont="1" applyBorder="1" applyAlignment="1">
      <alignment horizontal="center" vertical="center"/>
    </xf>
    <xf numFmtId="0" fontId="6" fillId="2" borderId="4"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12" fillId="0" borderId="0" xfId="0" applyNumberFormat="1" applyFont="1" applyAlignment="1" applyProtection="1">
      <alignment horizontal="left" vertical="center" shrinkToFit="1"/>
      <protection locked="0"/>
    </xf>
    <xf numFmtId="0" fontId="6" fillId="2" borderId="7" xfId="0" applyFont="1" applyFill="1" applyBorder="1" applyAlignment="1">
      <alignment horizontal="center" vertical="center"/>
    </xf>
    <xf numFmtId="0" fontId="6" fillId="2" borderId="17" xfId="0" applyFont="1" applyFill="1" applyBorder="1" applyAlignment="1">
      <alignment horizontal="center" vertical="center"/>
    </xf>
    <xf numFmtId="0" fontId="25" fillId="0" borderId="5" xfId="0" applyFont="1" applyBorder="1" applyAlignment="1">
      <alignment horizontal="right" vertical="top"/>
    </xf>
    <xf numFmtId="0" fontId="25" fillId="0" borderId="0" xfId="0" applyFont="1" applyAlignment="1">
      <alignment horizontal="right" vertical="top"/>
    </xf>
    <xf numFmtId="0" fontId="25" fillId="0" borderId="6" xfId="0" applyFont="1" applyBorder="1" applyAlignment="1">
      <alignment horizontal="right" vertical="top"/>
    </xf>
    <xf numFmtId="1" fontId="12" fillId="0" borderId="8" xfId="0" applyNumberFormat="1" applyFont="1" applyBorder="1" applyAlignment="1" applyProtection="1">
      <alignment horizontal="right" vertical="center" indent="1"/>
      <protection locked="0"/>
    </xf>
    <xf numFmtId="1" fontId="12" fillId="0" borderId="9" xfId="0" applyNumberFormat="1" applyFont="1" applyBorder="1" applyAlignment="1" applyProtection="1">
      <alignment horizontal="right" vertical="center" indent="1"/>
      <protection locked="0"/>
    </xf>
    <xf numFmtId="0" fontId="12" fillId="0" borderId="21" xfId="0" applyFont="1" applyBorder="1" applyAlignment="1">
      <alignment horizontal="left" vertical="center" wrapText="1"/>
    </xf>
    <xf numFmtId="0" fontId="12" fillId="0" borderId="23" xfId="0" applyFont="1" applyBorder="1" applyAlignment="1">
      <alignment horizontal="left" vertical="center" wrapText="1"/>
    </xf>
    <xf numFmtId="0" fontId="20" fillId="0" borderId="69" xfId="0" applyFont="1" applyBorder="1" applyAlignment="1">
      <alignment horizontal="center" vertic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42"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2" xfId="0" applyFont="1" applyBorder="1" applyAlignment="1">
      <alignment horizontal="center" vertical="center" wrapText="1"/>
    </xf>
    <xf numFmtId="1" fontId="12" fillId="9" borderId="8" xfId="0" applyNumberFormat="1" applyFont="1" applyFill="1" applyBorder="1" applyAlignment="1" applyProtection="1">
      <alignment horizontal="center" vertical="center" shrinkToFit="1"/>
      <protection locked="0"/>
    </xf>
    <xf numFmtId="1" fontId="12" fillId="9" borderId="9" xfId="0" applyNumberFormat="1" applyFont="1" applyFill="1" applyBorder="1" applyAlignment="1" applyProtection="1">
      <alignment horizontal="center" vertical="center" shrinkToFit="1"/>
      <protection locked="0"/>
    </xf>
    <xf numFmtId="0" fontId="10" fillId="0" borderId="16" xfId="0" applyFont="1" applyBorder="1" applyAlignment="1">
      <alignment horizontal="center" vertical="center"/>
    </xf>
    <xf numFmtId="0" fontId="10" fillId="0" borderId="16" xfId="0" applyFont="1" applyBorder="1" applyAlignment="1">
      <alignment horizontal="left" vertical="center" shrinkToFit="1"/>
    </xf>
    <xf numFmtId="0" fontId="10" fillId="0" borderId="15" xfId="0" applyFont="1" applyBorder="1" applyAlignment="1">
      <alignment horizontal="left" vertical="center" shrinkToFit="1"/>
    </xf>
    <xf numFmtId="0" fontId="10" fillId="0" borderId="4" xfId="0" applyFont="1" applyBorder="1" applyAlignment="1">
      <alignment horizontal="left" vertical="center"/>
    </xf>
    <xf numFmtId="0" fontId="10" fillId="0" borderId="20" xfId="0" applyFont="1" applyBorder="1" applyAlignment="1">
      <alignment horizontal="left" vertical="center"/>
    </xf>
    <xf numFmtId="0" fontId="21" fillId="0" borderId="13" xfId="0" applyFont="1" applyBorder="1" applyAlignment="1">
      <alignment horizontal="left" vertical="center"/>
    </xf>
    <xf numFmtId="0" fontId="12" fillId="0" borderId="12" xfId="0" applyFont="1" applyBorder="1" applyAlignment="1">
      <alignment horizontal="center" vertical="center" shrinkToFit="1"/>
    </xf>
  </cellXfs>
  <cellStyles count="2">
    <cellStyle name="標準" xfId="0" builtinId="0"/>
    <cellStyle name="標準 2" xfId="1" xr:uid="{00000000-0005-0000-0000-000001000000}"/>
  </cellStyles>
  <dxfs count="66">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solid">
          <bgColor theme="0"/>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0"/>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colors>
    <mruColors>
      <color rgb="FFFFFF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trlProps/ctrlProp1.xml><?xml version="1.0" encoding="utf-8"?>
<formControlPr xmlns="http://schemas.microsoft.com/office/spreadsheetml/2009/9/main" objectType="CheckBox" fmlaLink="$AH$58" lockText="1" noThreeD="1"/>
</file>

<file path=xl/ctrlProps/ctrlProp10.xml><?xml version="1.0" encoding="utf-8"?>
<formControlPr xmlns="http://schemas.microsoft.com/office/spreadsheetml/2009/9/main" objectType="CheckBox" fmlaLink="$AH$81" lockText="1" noThreeD="1"/>
</file>

<file path=xl/ctrlProps/ctrlProp100.xml><?xml version="1.0" encoding="utf-8"?>
<formControlPr xmlns="http://schemas.microsoft.com/office/spreadsheetml/2009/9/main" objectType="Radio" firstButton="1" fmlaLink="$AH$64"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Radio" firstButton="1" fmlaLink="$AH$66"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fmlaLink="$AH$77"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firstButton="1" fmlaLink="$AH$75" lockText="1" noThreeD="1"/>
</file>

<file path=xl/ctrlProps/ctrlProp11.xml><?xml version="1.0" encoding="utf-8"?>
<formControlPr xmlns="http://schemas.microsoft.com/office/spreadsheetml/2009/9/main" objectType="CheckBox" fmlaLink="$AH$82"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fmlaLink="$AH$78"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firstButton="1" fmlaLink="$AH$87"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fmlaLink="$AH$83" lockText="1" noThreeD="1"/>
</file>

<file path=xl/ctrlProps/ctrlProp120.xml><?xml version="1.0" encoding="utf-8"?>
<formControlPr xmlns="http://schemas.microsoft.com/office/spreadsheetml/2009/9/main" objectType="Radio" firstButton="1" fmlaLink="$AH$88"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firstButton="1" fmlaLink="$AI$21"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firstButton="1" fmlaLink="$AH$22"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firstButton="1" fmlaLink="$AH$86"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fmlaLink="$AI$64"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AH$67" lockText="1" noThreeD="1"/>
</file>

<file path=xl/ctrlProps/ctrlProp15.xml><?xml version="1.0" encoding="utf-8"?>
<formControlPr xmlns="http://schemas.microsoft.com/office/spreadsheetml/2009/9/main" objectType="CheckBox" fmlaLink="$AH$70" lockText="1" noThreeD="1"/>
</file>

<file path=xl/ctrlProps/ctrlProp16.xml><?xml version="1.0" encoding="utf-8"?>
<formControlPr xmlns="http://schemas.microsoft.com/office/spreadsheetml/2009/9/main" objectType="CheckBox" fmlaLink="$AH$73" lockText="1" noThreeD="1"/>
</file>

<file path=xl/ctrlProps/ctrlProp17.xml><?xml version="1.0" encoding="utf-8"?>
<formControlPr xmlns="http://schemas.microsoft.com/office/spreadsheetml/2009/9/main" objectType="CheckBox" fmlaLink="$AH$68" lockText="1" noThreeD="1"/>
</file>

<file path=xl/ctrlProps/ctrlProp18.xml><?xml version="1.0" encoding="utf-8"?>
<formControlPr xmlns="http://schemas.microsoft.com/office/spreadsheetml/2009/9/main" objectType="CheckBox" fmlaLink="$AH$71" lockText="1" noThreeD="1"/>
</file>

<file path=xl/ctrlProps/ctrlProp19.xml><?xml version="1.0" encoding="utf-8"?>
<formControlPr xmlns="http://schemas.microsoft.com/office/spreadsheetml/2009/9/main" objectType="CheckBox" fmlaLink="$AH$74" lockText="1" noThreeD="1"/>
</file>

<file path=xl/ctrlProps/ctrlProp2.xml><?xml version="1.0" encoding="utf-8"?>
<formControlPr xmlns="http://schemas.microsoft.com/office/spreadsheetml/2009/9/main" objectType="CheckBox" fmlaLink="$AH$59" lockText="1" noThreeD="1"/>
</file>

<file path=xl/ctrlProps/ctrlProp20.xml><?xml version="1.0" encoding="utf-8"?>
<formControlPr xmlns="http://schemas.microsoft.com/office/spreadsheetml/2009/9/main" objectType="CheckBox" fmlaLink="$AH$69" lockText="1" noThreeD="1"/>
</file>

<file path=xl/ctrlProps/ctrlProp21.xml><?xml version="1.0" encoding="utf-8"?>
<formControlPr xmlns="http://schemas.microsoft.com/office/spreadsheetml/2009/9/main" objectType="CheckBox" fmlaLink="$AH$72"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AH$12"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fmlaLink="$AH$13"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fmlaLink="$AH$15" lockText="1" noThreeD="1"/>
</file>

<file path=xl/ctrlProps/ctrlProp3.xml><?xml version="1.0" encoding="utf-8"?>
<formControlPr xmlns="http://schemas.microsoft.com/office/spreadsheetml/2009/9/main" objectType="CheckBox" fmlaLink="$AH$6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fmlaLink="$AH$14"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AH$16"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AH$17"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AH$61"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fmlaLink="$AH$18"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AH$19"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CheckBox" fmlaLink="$AI$19" lockText="1" noThreeD="1"/>
</file>

<file path=xl/ctrlProps/ctrlProp47.xml><?xml version="1.0" encoding="utf-8"?>
<formControlPr xmlns="http://schemas.microsoft.com/office/spreadsheetml/2009/9/main" objectType="CheckBox" fmlaLink="$AJ$19" lockText="1" noThreeD="1"/>
</file>

<file path=xl/ctrlProps/ctrlProp48.xml><?xml version="1.0" encoding="utf-8"?>
<formControlPr xmlns="http://schemas.microsoft.com/office/spreadsheetml/2009/9/main" objectType="CheckBox" fmlaLink="$AK$19" lockText="1" noThreeD="1"/>
</file>

<file path=xl/ctrlProps/ctrlProp49.xml><?xml version="1.0" encoding="utf-8"?>
<formControlPr xmlns="http://schemas.microsoft.com/office/spreadsheetml/2009/9/main" objectType="Radio" firstButton="1" fmlaLink="$AH$21" lockText="1" noThreeD="1"/>
</file>

<file path=xl/ctrlProps/ctrlProp5.xml><?xml version="1.0" encoding="utf-8"?>
<formControlPr xmlns="http://schemas.microsoft.com/office/spreadsheetml/2009/9/main" objectType="CheckBox" fmlaLink="$AH$62"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fmlaLink="$AH$25"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CheckBox" fmlaLink="$AH$35" lockText="1" noThreeD="1"/>
</file>

<file path=xl/ctrlProps/ctrlProp56.xml><?xml version="1.0" encoding="utf-8"?>
<formControlPr xmlns="http://schemas.microsoft.com/office/spreadsheetml/2009/9/main" objectType="CheckBox" fmlaLink="$AH$36" lockText="1" noThreeD="1"/>
</file>

<file path=xl/ctrlProps/ctrlProp57.xml><?xml version="1.0" encoding="utf-8"?>
<formControlPr xmlns="http://schemas.microsoft.com/office/spreadsheetml/2009/9/main" objectType="CheckBox" fmlaLink="$AH$37" lockText="1" noThreeD="1"/>
</file>

<file path=xl/ctrlProps/ctrlProp58.xml><?xml version="1.0" encoding="utf-8"?>
<formControlPr xmlns="http://schemas.microsoft.com/office/spreadsheetml/2009/9/main" objectType="CheckBox" fmlaLink="$AH$40" lockText="1" noThreeD="1"/>
</file>

<file path=xl/ctrlProps/ctrlProp59.xml><?xml version="1.0" encoding="utf-8"?>
<formControlPr xmlns="http://schemas.microsoft.com/office/spreadsheetml/2009/9/main" objectType="CheckBox" fmlaLink="$AH$39" lockText="1" noThreeD="1"/>
</file>

<file path=xl/ctrlProps/ctrlProp6.xml><?xml version="1.0" encoding="utf-8"?>
<formControlPr xmlns="http://schemas.microsoft.com/office/spreadsheetml/2009/9/main" objectType="CheckBox" fmlaLink="$AH$79" lockText="1" noThreeD="1"/>
</file>

<file path=xl/ctrlProps/ctrlProp60.xml><?xml version="1.0" encoding="utf-8"?>
<formControlPr xmlns="http://schemas.microsoft.com/office/spreadsheetml/2009/9/main" objectType="CheckBox" fmlaLink="$AH$38" lockText="1" noThreeD="1"/>
</file>

<file path=xl/ctrlProps/ctrlProp61.xml><?xml version="1.0" encoding="utf-8"?>
<formControlPr xmlns="http://schemas.microsoft.com/office/spreadsheetml/2009/9/main" objectType="Radio" firstButton="1" fmlaLink="$AH$42"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fmlaLink="$AH$4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CheckBox" fmlaLink="$AH$43" lockText="1" noThreeD="1"/>
</file>

<file path=xl/ctrlProps/ctrlProp7.xml><?xml version="1.0" encoding="utf-8"?>
<formControlPr xmlns="http://schemas.microsoft.com/office/spreadsheetml/2009/9/main" objectType="CheckBox" fmlaLink="$AH$84" lockText="1" noThreeD="1"/>
</file>

<file path=xl/ctrlProps/ctrlProp70.xml><?xml version="1.0" encoding="utf-8"?>
<formControlPr xmlns="http://schemas.microsoft.com/office/spreadsheetml/2009/9/main" objectType="CheckBox" fmlaLink="$AH$44" lockText="1" noThreeD="1"/>
</file>

<file path=xl/ctrlProps/ctrlProp71.xml><?xml version="1.0" encoding="utf-8"?>
<formControlPr xmlns="http://schemas.microsoft.com/office/spreadsheetml/2009/9/main" objectType="CheckBox" fmlaLink="$AH$45" lockText="1" noThreeD="1"/>
</file>

<file path=xl/ctrlProps/ctrlProp72.xml><?xml version="1.0" encoding="utf-8"?>
<formControlPr xmlns="http://schemas.microsoft.com/office/spreadsheetml/2009/9/main" objectType="CheckBox" fmlaLink="$AH$46" lockText="1" noThreeD="1"/>
</file>

<file path=xl/ctrlProps/ctrlProp73.xml><?xml version="1.0" encoding="utf-8"?>
<formControlPr xmlns="http://schemas.microsoft.com/office/spreadsheetml/2009/9/main" objectType="CheckBox" fmlaLink="$AH$47" lockText="1" noThreeD="1"/>
</file>

<file path=xl/ctrlProps/ctrlProp74.xml><?xml version="1.0" encoding="utf-8"?>
<formControlPr xmlns="http://schemas.microsoft.com/office/spreadsheetml/2009/9/main" objectType="CheckBox" fmlaLink="$AH$48" lockText="1" noThreeD="1"/>
</file>

<file path=xl/ctrlProps/ctrlProp75.xml><?xml version="1.0" encoding="utf-8"?>
<formControlPr xmlns="http://schemas.microsoft.com/office/spreadsheetml/2009/9/main" objectType="Radio" firstButton="1" fmlaLink="$AH$49"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firstButton="1" fmlaLink="$AH$50"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firstButton="1" fmlaLink="$AH$51" lockText="1" noThreeD="1"/>
</file>

<file path=xl/ctrlProps/ctrlProp8.xml><?xml version="1.0" encoding="utf-8"?>
<formControlPr xmlns="http://schemas.microsoft.com/office/spreadsheetml/2009/9/main" objectType="CheckBox" fmlaLink="$AH$85"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firstButton="1" fmlaLink="$AH$52"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firstButton="1" fmlaLink="$AH$53"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firstButton="1" fmlaLink="$AH$54"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AH$80"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fmlaLink="$AH$57"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Radio" firstButton="1" fmlaLink="$AH$63"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55</xdr:row>
          <xdr:rowOff>30480</xdr:rowOff>
        </xdr:from>
        <xdr:to>
          <xdr:col>16</xdr:col>
          <xdr:colOff>60960</xdr:colOff>
          <xdr:row>55</xdr:row>
          <xdr:rowOff>266700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55</xdr:row>
          <xdr:rowOff>30480</xdr:rowOff>
        </xdr:from>
        <xdr:to>
          <xdr:col>19</xdr:col>
          <xdr:colOff>22860</xdr:colOff>
          <xdr:row>55</xdr:row>
          <xdr:rowOff>266700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55</xdr:row>
          <xdr:rowOff>30480</xdr:rowOff>
        </xdr:from>
        <xdr:to>
          <xdr:col>22</xdr:col>
          <xdr:colOff>76200</xdr:colOff>
          <xdr:row>55</xdr:row>
          <xdr:rowOff>266700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55</xdr:row>
          <xdr:rowOff>30480</xdr:rowOff>
        </xdr:from>
        <xdr:to>
          <xdr:col>25</xdr:col>
          <xdr:colOff>0</xdr:colOff>
          <xdr:row>55</xdr:row>
          <xdr:rowOff>266700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55</xdr:row>
          <xdr:rowOff>30480</xdr:rowOff>
        </xdr:from>
        <xdr:to>
          <xdr:col>28</xdr:col>
          <xdr:colOff>38100</xdr:colOff>
          <xdr:row>55</xdr:row>
          <xdr:rowOff>266700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30480</xdr:rowOff>
        </xdr:from>
        <xdr:to>
          <xdr:col>4</xdr:col>
          <xdr:colOff>38100</xdr:colOff>
          <xdr:row>83</xdr:row>
          <xdr:rowOff>266700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30480</xdr:rowOff>
        </xdr:from>
        <xdr:to>
          <xdr:col>4</xdr:col>
          <xdr:colOff>38100</xdr:colOff>
          <xdr:row>84</xdr:row>
          <xdr:rowOff>266700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84</xdr:row>
          <xdr:rowOff>30480</xdr:rowOff>
        </xdr:from>
        <xdr:to>
          <xdr:col>7</xdr:col>
          <xdr:colOff>38100</xdr:colOff>
          <xdr:row>84</xdr:row>
          <xdr:rowOff>266700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xdr:row>
          <xdr:rowOff>30480</xdr:rowOff>
        </xdr:from>
        <xdr:to>
          <xdr:col>7</xdr:col>
          <xdr:colOff>38100</xdr:colOff>
          <xdr:row>83</xdr:row>
          <xdr:rowOff>266700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83</xdr:row>
          <xdr:rowOff>30480</xdr:rowOff>
        </xdr:from>
        <xdr:to>
          <xdr:col>10</xdr:col>
          <xdr:colOff>38100</xdr:colOff>
          <xdr:row>83</xdr:row>
          <xdr:rowOff>266700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83</xdr:row>
          <xdr:rowOff>30480</xdr:rowOff>
        </xdr:from>
        <xdr:to>
          <xdr:col>12</xdr:col>
          <xdr:colOff>38100</xdr:colOff>
          <xdr:row>83</xdr:row>
          <xdr:rowOff>266700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83</xdr:row>
          <xdr:rowOff>30480</xdr:rowOff>
        </xdr:from>
        <xdr:to>
          <xdr:col>14</xdr:col>
          <xdr:colOff>30480</xdr:colOff>
          <xdr:row>83</xdr:row>
          <xdr:rowOff>266700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85</xdr:row>
          <xdr:rowOff>30480</xdr:rowOff>
        </xdr:from>
        <xdr:to>
          <xdr:col>29</xdr:col>
          <xdr:colOff>0</xdr:colOff>
          <xdr:row>85</xdr:row>
          <xdr:rowOff>266700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30480</xdr:rowOff>
        </xdr:from>
        <xdr:to>
          <xdr:col>2</xdr:col>
          <xdr:colOff>45720</xdr:colOff>
          <xdr:row>66</xdr:row>
          <xdr:rowOff>266700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30480</xdr:rowOff>
        </xdr:from>
        <xdr:to>
          <xdr:col>2</xdr:col>
          <xdr:colOff>45720</xdr:colOff>
          <xdr:row>67</xdr:row>
          <xdr:rowOff>266700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30480</xdr:rowOff>
        </xdr:from>
        <xdr:to>
          <xdr:col>2</xdr:col>
          <xdr:colOff>45720</xdr:colOff>
          <xdr:row>68</xdr:row>
          <xdr:rowOff>266700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xdr:row>
          <xdr:rowOff>30480</xdr:rowOff>
        </xdr:from>
        <xdr:to>
          <xdr:col>7</xdr:col>
          <xdr:colOff>38100</xdr:colOff>
          <xdr:row>66</xdr:row>
          <xdr:rowOff>266700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30480</xdr:rowOff>
        </xdr:from>
        <xdr:to>
          <xdr:col>7</xdr:col>
          <xdr:colOff>38100</xdr:colOff>
          <xdr:row>67</xdr:row>
          <xdr:rowOff>266700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xdr:row>
          <xdr:rowOff>30480</xdr:rowOff>
        </xdr:from>
        <xdr:to>
          <xdr:col>7</xdr:col>
          <xdr:colOff>38100</xdr:colOff>
          <xdr:row>68</xdr:row>
          <xdr:rowOff>266700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66</xdr:row>
          <xdr:rowOff>30480</xdr:rowOff>
        </xdr:from>
        <xdr:to>
          <xdr:col>12</xdr:col>
          <xdr:colOff>38100</xdr:colOff>
          <xdr:row>66</xdr:row>
          <xdr:rowOff>266700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67</xdr:row>
          <xdr:rowOff>30480</xdr:rowOff>
        </xdr:from>
        <xdr:to>
          <xdr:col>12</xdr:col>
          <xdr:colOff>38100</xdr:colOff>
          <xdr:row>67</xdr:row>
          <xdr:rowOff>266700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189251</xdr:colOff>
      <xdr:row>4</xdr:row>
      <xdr:rowOff>102434</xdr:rowOff>
    </xdr:from>
    <xdr:to>
      <xdr:col>43</xdr:col>
      <xdr:colOff>165232</xdr:colOff>
      <xdr:row>9</xdr:row>
      <xdr:rowOff>20612</xdr:rowOff>
    </xdr:to>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9826677" y="652073"/>
          <a:ext cx="2249489" cy="11361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全ての設定が完了したら、入力項目以外はパスワードを設定してロ保護をかける。</a:t>
          </a:r>
          <a:endParaRPr kumimoji="1" lang="en-US" altLang="ja-JP" sz="1100"/>
        </a:p>
        <a:p>
          <a:r>
            <a:rPr kumimoji="1" lang="ja-JP" altLang="en-US" sz="1100"/>
            <a:t>また、印刷範囲外の設定内容を非表示にし、</a:t>
          </a:r>
          <a:r>
            <a:rPr kumimoji="1" lang="en-US" altLang="ja-JP" sz="1100"/>
            <a:t>【</a:t>
          </a:r>
          <a:r>
            <a:rPr kumimoji="1" lang="ja-JP" altLang="en-US" sz="1100"/>
            <a:t>公開用</a:t>
          </a:r>
          <a:r>
            <a:rPr kumimoji="1" lang="en-US" altLang="ja-JP" sz="1100"/>
            <a:t>】</a:t>
          </a:r>
          <a:r>
            <a:rPr kumimoji="1" lang="ja-JP" altLang="en-US" sz="1100"/>
            <a:t>として保存、使用する。</a:t>
          </a:r>
        </a:p>
      </xdr:txBody>
    </xdr:sp>
    <xdr:clientData/>
  </xdr:twoCellAnchor>
  <mc:AlternateContent xmlns:mc="http://schemas.openxmlformats.org/markup-compatibility/2006">
    <mc:Choice xmlns:a14="http://schemas.microsoft.com/office/drawing/2010/main" Requires="a14">
      <xdr:twoCellAnchor editAs="oneCell">
        <xdr:from>
          <xdr:col>0</xdr:col>
          <xdr:colOff>106680</xdr:colOff>
          <xdr:row>11</xdr:row>
          <xdr:rowOff>121920</xdr:rowOff>
        </xdr:from>
        <xdr:to>
          <xdr:col>3</xdr:col>
          <xdr:colOff>0</xdr:colOff>
          <xdr:row>16</xdr:row>
          <xdr:rowOff>144780</xdr:rowOff>
        </xdr:to>
        <xdr:sp macro="" textlink="">
          <xdr:nvSpPr>
            <xdr:cNvPr id="1135" name="Group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xdr:row>
          <xdr:rowOff>22860</xdr:rowOff>
        </xdr:from>
        <xdr:to>
          <xdr:col>2</xdr:col>
          <xdr:colOff>7620</xdr:colOff>
          <xdr:row>12</xdr:row>
          <xdr:rowOff>213360</xdr:rowOff>
        </xdr:to>
        <xdr:sp macro="" textlink="">
          <xdr:nvSpPr>
            <xdr:cNvPr id="1136" name="Option Button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xdr:row>
          <xdr:rowOff>7620</xdr:rowOff>
        </xdr:from>
        <xdr:to>
          <xdr:col>2</xdr:col>
          <xdr:colOff>0</xdr:colOff>
          <xdr:row>13</xdr:row>
          <xdr:rowOff>198120</xdr:rowOff>
        </xdr:to>
        <xdr:sp macro="" textlink="">
          <xdr:nvSpPr>
            <xdr:cNvPr id="1137" name="Option Button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xdr:row>
          <xdr:rowOff>7620</xdr:rowOff>
        </xdr:from>
        <xdr:to>
          <xdr:col>2</xdr:col>
          <xdr:colOff>22860</xdr:colOff>
          <xdr:row>14</xdr:row>
          <xdr:rowOff>190500</xdr:rowOff>
        </xdr:to>
        <xdr:sp macro="" textlink="">
          <xdr:nvSpPr>
            <xdr:cNvPr id="1138" name="Option Button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7620</xdr:rowOff>
        </xdr:from>
        <xdr:to>
          <xdr:col>2</xdr:col>
          <xdr:colOff>0</xdr:colOff>
          <xdr:row>15</xdr:row>
          <xdr:rowOff>190500</xdr:rowOff>
        </xdr:to>
        <xdr:sp macro="" textlink="">
          <xdr:nvSpPr>
            <xdr:cNvPr id="1139" name="Option Button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22</xdr:row>
          <xdr:rowOff>45720</xdr:rowOff>
        </xdr:from>
        <xdr:to>
          <xdr:col>10</xdr:col>
          <xdr:colOff>198120</xdr:colOff>
          <xdr:row>22</xdr:row>
          <xdr:rowOff>213360</xdr:rowOff>
        </xdr:to>
        <xdr:sp macro="" textlink="">
          <xdr:nvSpPr>
            <xdr:cNvPr id="1140" name="Option Butto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25</xdr:row>
          <xdr:rowOff>137160</xdr:rowOff>
        </xdr:from>
        <xdr:to>
          <xdr:col>15</xdr:col>
          <xdr:colOff>99060</xdr:colOff>
          <xdr:row>27</xdr:row>
          <xdr:rowOff>60960</xdr:rowOff>
        </xdr:to>
        <xdr:sp macro="" textlink="">
          <xdr:nvSpPr>
            <xdr:cNvPr id="1155" name="Group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24</xdr:row>
          <xdr:rowOff>60960</xdr:rowOff>
        </xdr:from>
        <xdr:to>
          <xdr:col>10</xdr:col>
          <xdr:colOff>190500</xdr:colOff>
          <xdr:row>24</xdr:row>
          <xdr:rowOff>198120</xdr:rowOff>
        </xdr:to>
        <xdr:sp macro="" textlink="">
          <xdr:nvSpPr>
            <xdr:cNvPr id="1158" name="Option Button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24</xdr:row>
          <xdr:rowOff>38100</xdr:rowOff>
        </xdr:from>
        <xdr:to>
          <xdr:col>14</xdr:col>
          <xdr:colOff>7620</xdr:colOff>
          <xdr:row>24</xdr:row>
          <xdr:rowOff>198120</xdr:rowOff>
        </xdr:to>
        <xdr:sp macro="" textlink="">
          <xdr:nvSpPr>
            <xdr:cNvPr id="1159" name="Option Button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23</xdr:row>
          <xdr:rowOff>60960</xdr:rowOff>
        </xdr:from>
        <xdr:to>
          <xdr:col>10</xdr:col>
          <xdr:colOff>190500</xdr:colOff>
          <xdr:row>23</xdr:row>
          <xdr:rowOff>198120</xdr:rowOff>
        </xdr:to>
        <xdr:sp macro="" textlink="">
          <xdr:nvSpPr>
            <xdr:cNvPr id="1160" name="Option Butto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23</xdr:row>
          <xdr:rowOff>38100</xdr:rowOff>
        </xdr:from>
        <xdr:to>
          <xdr:col>13</xdr:col>
          <xdr:colOff>228600</xdr:colOff>
          <xdr:row>23</xdr:row>
          <xdr:rowOff>198120</xdr:rowOff>
        </xdr:to>
        <xdr:sp macro="" textlink="">
          <xdr:nvSpPr>
            <xdr:cNvPr id="1161" name="Option Button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22</xdr:row>
          <xdr:rowOff>182880</xdr:rowOff>
        </xdr:from>
        <xdr:to>
          <xdr:col>15</xdr:col>
          <xdr:colOff>22860</xdr:colOff>
          <xdr:row>24</xdr:row>
          <xdr:rowOff>60960</xdr:rowOff>
        </xdr:to>
        <xdr:sp macro="" textlink="">
          <xdr:nvSpPr>
            <xdr:cNvPr id="1162" name="Group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190500</xdr:rowOff>
        </xdr:from>
        <xdr:to>
          <xdr:col>15</xdr:col>
          <xdr:colOff>22860</xdr:colOff>
          <xdr:row>25</xdr:row>
          <xdr:rowOff>83820</xdr:rowOff>
        </xdr:to>
        <xdr:sp macro="" textlink="">
          <xdr:nvSpPr>
            <xdr:cNvPr id="1163" name="Group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45720</xdr:rowOff>
        </xdr:from>
        <xdr:to>
          <xdr:col>2</xdr:col>
          <xdr:colOff>30480</xdr:colOff>
          <xdr:row>26</xdr:row>
          <xdr:rowOff>198120</xdr:rowOff>
        </xdr:to>
        <xdr:sp macro="" textlink="">
          <xdr:nvSpPr>
            <xdr:cNvPr id="1164" name="Option Butto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26</xdr:row>
          <xdr:rowOff>38100</xdr:rowOff>
        </xdr:from>
        <xdr:to>
          <xdr:col>13</xdr:col>
          <xdr:colOff>213360</xdr:colOff>
          <xdr:row>26</xdr:row>
          <xdr:rowOff>198120</xdr:rowOff>
        </xdr:to>
        <xdr:sp macro="" textlink="">
          <xdr:nvSpPr>
            <xdr:cNvPr id="1165" name="Option Button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26</xdr:row>
          <xdr:rowOff>175260</xdr:rowOff>
        </xdr:from>
        <xdr:to>
          <xdr:col>15</xdr:col>
          <xdr:colOff>22860</xdr:colOff>
          <xdr:row>28</xdr:row>
          <xdr:rowOff>38100</xdr:rowOff>
        </xdr:to>
        <xdr:sp macro="" textlink="">
          <xdr:nvSpPr>
            <xdr:cNvPr id="1168" name="Group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xdr:row>
          <xdr:rowOff>38100</xdr:rowOff>
        </xdr:from>
        <xdr:to>
          <xdr:col>10</xdr:col>
          <xdr:colOff>213360</xdr:colOff>
          <xdr:row>27</xdr:row>
          <xdr:rowOff>213360</xdr:rowOff>
        </xdr:to>
        <xdr:sp macro="" textlink="">
          <xdr:nvSpPr>
            <xdr:cNvPr id="1169" name="Option Butto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27</xdr:row>
          <xdr:rowOff>38100</xdr:rowOff>
        </xdr:from>
        <xdr:to>
          <xdr:col>13</xdr:col>
          <xdr:colOff>228600</xdr:colOff>
          <xdr:row>27</xdr:row>
          <xdr:rowOff>213360</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175260</xdr:rowOff>
        </xdr:from>
        <xdr:to>
          <xdr:col>15</xdr:col>
          <xdr:colOff>22860</xdr:colOff>
          <xdr:row>29</xdr:row>
          <xdr:rowOff>114300</xdr:rowOff>
        </xdr:to>
        <xdr:sp macro="" textlink="">
          <xdr:nvSpPr>
            <xdr:cNvPr id="1171" name="Group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xdr:row>
          <xdr:rowOff>30480</xdr:rowOff>
        </xdr:from>
        <xdr:to>
          <xdr:col>10</xdr:col>
          <xdr:colOff>213360</xdr:colOff>
          <xdr:row>28</xdr:row>
          <xdr:rowOff>190500</xdr:rowOff>
        </xdr:to>
        <xdr:sp macro="" textlink="">
          <xdr:nvSpPr>
            <xdr:cNvPr id="1172" name="Option Button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28</xdr:row>
          <xdr:rowOff>30480</xdr:rowOff>
        </xdr:from>
        <xdr:to>
          <xdr:col>13</xdr:col>
          <xdr:colOff>236220</xdr:colOff>
          <xdr:row>28</xdr:row>
          <xdr:rowOff>190500</xdr:rowOff>
        </xdr:to>
        <xdr:sp macro="" textlink="">
          <xdr:nvSpPr>
            <xdr:cNvPr id="1173" name="Option Butto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30</xdr:row>
          <xdr:rowOff>114300</xdr:rowOff>
        </xdr:from>
        <xdr:to>
          <xdr:col>15</xdr:col>
          <xdr:colOff>99060</xdr:colOff>
          <xdr:row>32</xdr:row>
          <xdr:rowOff>60960</xdr:rowOff>
        </xdr:to>
        <xdr:sp macro="" textlink="">
          <xdr:nvSpPr>
            <xdr:cNvPr id="1174" name="Group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45720</xdr:rowOff>
        </xdr:from>
        <xdr:to>
          <xdr:col>2</xdr:col>
          <xdr:colOff>7620</xdr:colOff>
          <xdr:row>31</xdr:row>
          <xdr:rowOff>198120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31</xdr:row>
          <xdr:rowOff>45720</xdr:rowOff>
        </xdr:from>
        <xdr:to>
          <xdr:col>13</xdr:col>
          <xdr:colOff>213360</xdr:colOff>
          <xdr:row>31</xdr:row>
          <xdr:rowOff>213360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31</xdr:row>
          <xdr:rowOff>38100</xdr:rowOff>
        </xdr:from>
        <xdr:to>
          <xdr:col>4</xdr:col>
          <xdr:colOff>99060</xdr:colOff>
          <xdr:row>31</xdr:row>
          <xdr:rowOff>213360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31</xdr:row>
          <xdr:rowOff>45720</xdr:rowOff>
        </xdr:from>
        <xdr:to>
          <xdr:col>6</xdr:col>
          <xdr:colOff>38100</xdr:colOff>
          <xdr:row>31</xdr:row>
          <xdr:rowOff>220980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31</xdr:row>
          <xdr:rowOff>60960</xdr:rowOff>
        </xdr:from>
        <xdr:to>
          <xdr:col>8</xdr:col>
          <xdr:colOff>30480</xdr:colOff>
          <xdr:row>31</xdr:row>
          <xdr:rowOff>213360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38100</xdr:rowOff>
        </xdr:from>
        <xdr:to>
          <xdr:col>17</xdr:col>
          <xdr:colOff>22860</xdr:colOff>
          <xdr:row>23</xdr:row>
          <xdr:rowOff>190500</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45720</xdr:rowOff>
        </xdr:from>
        <xdr:to>
          <xdr:col>17</xdr:col>
          <xdr:colOff>0</xdr:colOff>
          <xdr:row>25</xdr:row>
          <xdr:rowOff>198120</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22</xdr:row>
          <xdr:rowOff>175260</xdr:rowOff>
        </xdr:from>
        <xdr:to>
          <xdr:col>17</xdr:col>
          <xdr:colOff>76200</xdr:colOff>
          <xdr:row>26</xdr:row>
          <xdr:rowOff>99060</xdr:rowOff>
        </xdr:to>
        <xdr:sp macro="" textlink="">
          <xdr:nvSpPr>
            <xdr:cNvPr id="1188" name="Group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27</xdr:row>
          <xdr:rowOff>60960</xdr:rowOff>
        </xdr:from>
        <xdr:to>
          <xdr:col>22</xdr:col>
          <xdr:colOff>60960</xdr:colOff>
          <xdr:row>27</xdr:row>
          <xdr:rowOff>213360</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137160</xdr:colOff>
          <xdr:row>26</xdr:row>
          <xdr:rowOff>137160</xdr:rowOff>
        </xdr:from>
        <xdr:to>
          <xdr:col>30</xdr:col>
          <xdr:colOff>114300</xdr:colOff>
          <xdr:row>28</xdr:row>
          <xdr:rowOff>60960</xdr:rowOff>
        </xdr:to>
        <xdr:sp macro="" textlink="">
          <xdr:nvSpPr>
            <xdr:cNvPr id="1199" name="Group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27</xdr:row>
          <xdr:rowOff>60960</xdr:rowOff>
        </xdr:from>
        <xdr:to>
          <xdr:col>26</xdr:col>
          <xdr:colOff>220980</xdr:colOff>
          <xdr:row>27</xdr:row>
          <xdr:rowOff>213360</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38100</xdr:rowOff>
        </xdr:from>
        <xdr:to>
          <xdr:col>14</xdr:col>
          <xdr:colOff>45720</xdr:colOff>
          <xdr:row>34</xdr:row>
          <xdr:rowOff>220980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45720</xdr:rowOff>
        </xdr:from>
        <xdr:to>
          <xdr:col>20</xdr:col>
          <xdr:colOff>45720</xdr:colOff>
          <xdr:row>34</xdr:row>
          <xdr:rowOff>220980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34</xdr:row>
          <xdr:rowOff>60960</xdr:rowOff>
        </xdr:from>
        <xdr:to>
          <xdr:col>26</xdr:col>
          <xdr:colOff>76200</xdr:colOff>
          <xdr:row>34</xdr:row>
          <xdr:rowOff>220980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35</xdr:row>
          <xdr:rowOff>45720</xdr:rowOff>
        </xdr:from>
        <xdr:to>
          <xdr:col>26</xdr:col>
          <xdr:colOff>60960</xdr:colOff>
          <xdr:row>35</xdr:row>
          <xdr:rowOff>220980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60960</xdr:rowOff>
        </xdr:from>
        <xdr:to>
          <xdr:col>20</xdr:col>
          <xdr:colOff>0</xdr:colOff>
          <xdr:row>35</xdr:row>
          <xdr:rowOff>213360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60960</xdr:rowOff>
        </xdr:from>
        <xdr:to>
          <xdr:col>14</xdr:col>
          <xdr:colOff>60960</xdr:colOff>
          <xdr:row>35</xdr:row>
          <xdr:rowOff>220980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37</xdr:row>
          <xdr:rowOff>68580</xdr:rowOff>
        </xdr:from>
        <xdr:to>
          <xdr:col>13</xdr:col>
          <xdr:colOff>213360</xdr:colOff>
          <xdr:row>37</xdr:row>
          <xdr:rowOff>220980</xdr:rowOff>
        </xdr:to>
        <xdr:sp macro="" textlink="">
          <xdr:nvSpPr>
            <xdr:cNvPr id="1213" name="Option Button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37</xdr:row>
          <xdr:rowOff>60960</xdr:rowOff>
        </xdr:from>
        <xdr:to>
          <xdr:col>24</xdr:col>
          <xdr:colOff>22860</xdr:colOff>
          <xdr:row>37</xdr:row>
          <xdr:rowOff>220980</xdr:rowOff>
        </xdr:to>
        <xdr:sp macro="" textlink="">
          <xdr:nvSpPr>
            <xdr:cNvPr id="1214" name="Option Button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36</xdr:row>
          <xdr:rowOff>213360</xdr:rowOff>
        </xdr:from>
        <xdr:to>
          <xdr:col>27</xdr:col>
          <xdr:colOff>175260</xdr:colOff>
          <xdr:row>38</xdr:row>
          <xdr:rowOff>68580</xdr:rowOff>
        </xdr:to>
        <xdr:sp macro="" textlink="">
          <xdr:nvSpPr>
            <xdr:cNvPr id="1215" name="Group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36</xdr:row>
          <xdr:rowOff>60960</xdr:rowOff>
        </xdr:from>
        <xdr:to>
          <xdr:col>14</xdr:col>
          <xdr:colOff>0</xdr:colOff>
          <xdr:row>36</xdr:row>
          <xdr:rowOff>213360</xdr:rowOff>
        </xdr:to>
        <xdr:sp macro="" textlink="">
          <xdr:nvSpPr>
            <xdr:cNvPr id="1216" name="Option Button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36</xdr:row>
          <xdr:rowOff>60960</xdr:rowOff>
        </xdr:from>
        <xdr:to>
          <xdr:col>19</xdr:col>
          <xdr:colOff>22860</xdr:colOff>
          <xdr:row>36</xdr:row>
          <xdr:rowOff>213360</xdr:rowOff>
        </xdr:to>
        <xdr:sp macro="" textlink="">
          <xdr:nvSpPr>
            <xdr:cNvPr id="1217" name="Option Button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36</xdr:row>
          <xdr:rowOff>68580</xdr:rowOff>
        </xdr:from>
        <xdr:to>
          <xdr:col>23</xdr:col>
          <xdr:colOff>22860</xdr:colOff>
          <xdr:row>36</xdr:row>
          <xdr:rowOff>213360</xdr:rowOff>
        </xdr:to>
        <xdr:sp macro="" textlink="">
          <xdr:nvSpPr>
            <xdr:cNvPr id="1218" name="Option Button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36</xdr:row>
          <xdr:rowOff>60960</xdr:rowOff>
        </xdr:from>
        <xdr:to>
          <xdr:col>28</xdr:col>
          <xdr:colOff>22860</xdr:colOff>
          <xdr:row>36</xdr:row>
          <xdr:rowOff>213360</xdr:rowOff>
        </xdr:to>
        <xdr:sp macro="" textlink="">
          <xdr:nvSpPr>
            <xdr:cNvPr id="1219" name="Option Butto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137160</xdr:colOff>
          <xdr:row>35</xdr:row>
          <xdr:rowOff>198120</xdr:rowOff>
        </xdr:from>
        <xdr:to>
          <xdr:col>31</xdr:col>
          <xdr:colOff>0</xdr:colOff>
          <xdr:row>37</xdr:row>
          <xdr:rowOff>68580</xdr:rowOff>
        </xdr:to>
        <xdr:sp macro="" textlink="">
          <xdr:nvSpPr>
            <xdr:cNvPr id="1220" name="Group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38</xdr:row>
          <xdr:rowOff>38100</xdr:rowOff>
        </xdr:from>
        <xdr:to>
          <xdr:col>17</xdr:col>
          <xdr:colOff>60960</xdr:colOff>
          <xdr:row>38</xdr:row>
          <xdr:rowOff>220980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38</xdr:row>
          <xdr:rowOff>45720</xdr:rowOff>
        </xdr:from>
        <xdr:to>
          <xdr:col>21</xdr:col>
          <xdr:colOff>38100</xdr:colOff>
          <xdr:row>38</xdr:row>
          <xdr:rowOff>213360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38</xdr:row>
          <xdr:rowOff>45720</xdr:rowOff>
        </xdr:from>
        <xdr:to>
          <xdr:col>26</xdr:col>
          <xdr:colOff>38100</xdr:colOff>
          <xdr:row>38</xdr:row>
          <xdr:rowOff>213360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39</xdr:row>
          <xdr:rowOff>60960</xdr:rowOff>
        </xdr:from>
        <xdr:to>
          <xdr:col>17</xdr:col>
          <xdr:colOff>45720</xdr:colOff>
          <xdr:row>39</xdr:row>
          <xdr:rowOff>213360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39</xdr:row>
          <xdr:rowOff>38100</xdr:rowOff>
        </xdr:from>
        <xdr:to>
          <xdr:col>21</xdr:col>
          <xdr:colOff>22860</xdr:colOff>
          <xdr:row>39</xdr:row>
          <xdr:rowOff>213360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39</xdr:row>
          <xdr:rowOff>60960</xdr:rowOff>
        </xdr:from>
        <xdr:to>
          <xdr:col>26</xdr:col>
          <xdr:colOff>30480</xdr:colOff>
          <xdr:row>39</xdr:row>
          <xdr:rowOff>213360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40</xdr:row>
          <xdr:rowOff>45720</xdr:rowOff>
        </xdr:from>
        <xdr:to>
          <xdr:col>24</xdr:col>
          <xdr:colOff>22860</xdr:colOff>
          <xdr:row>40</xdr:row>
          <xdr:rowOff>228600</xdr:rowOff>
        </xdr:to>
        <xdr:sp macro="" textlink="">
          <xdr:nvSpPr>
            <xdr:cNvPr id="1233" name="Option Button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40</xdr:row>
          <xdr:rowOff>45720</xdr:rowOff>
        </xdr:from>
        <xdr:to>
          <xdr:col>28</xdr:col>
          <xdr:colOff>22860</xdr:colOff>
          <xdr:row>40</xdr:row>
          <xdr:rowOff>228600</xdr:rowOff>
        </xdr:to>
        <xdr:sp macro="" textlink="">
          <xdr:nvSpPr>
            <xdr:cNvPr id="1234" name="Option Butto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41</xdr:row>
          <xdr:rowOff>45720</xdr:rowOff>
        </xdr:from>
        <xdr:to>
          <xdr:col>24</xdr:col>
          <xdr:colOff>22860</xdr:colOff>
          <xdr:row>41</xdr:row>
          <xdr:rowOff>228600</xdr:rowOff>
        </xdr:to>
        <xdr:sp macro="" textlink="">
          <xdr:nvSpPr>
            <xdr:cNvPr id="1235" name="Option Button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41</xdr:row>
          <xdr:rowOff>45720</xdr:rowOff>
        </xdr:from>
        <xdr:to>
          <xdr:col>28</xdr:col>
          <xdr:colOff>22860</xdr:colOff>
          <xdr:row>41</xdr:row>
          <xdr:rowOff>228600</xdr:rowOff>
        </xdr:to>
        <xdr:sp macro="" textlink="">
          <xdr:nvSpPr>
            <xdr:cNvPr id="1236" name="Option Button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42</xdr:row>
          <xdr:rowOff>45720</xdr:rowOff>
        </xdr:from>
        <xdr:to>
          <xdr:col>24</xdr:col>
          <xdr:colOff>22860</xdr:colOff>
          <xdr:row>42</xdr:row>
          <xdr:rowOff>228600</xdr:rowOff>
        </xdr:to>
        <xdr:sp macro="" textlink="">
          <xdr:nvSpPr>
            <xdr:cNvPr id="1237" name="Option Button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42</xdr:row>
          <xdr:rowOff>45720</xdr:rowOff>
        </xdr:from>
        <xdr:to>
          <xdr:col>28</xdr:col>
          <xdr:colOff>22860</xdr:colOff>
          <xdr:row>42</xdr:row>
          <xdr:rowOff>228600</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43</xdr:row>
          <xdr:rowOff>45720</xdr:rowOff>
        </xdr:from>
        <xdr:to>
          <xdr:col>24</xdr:col>
          <xdr:colOff>22860</xdr:colOff>
          <xdr:row>43</xdr:row>
          <xdr:rowOff>228600</xdr:rowOff>
        </xdr:to>
        <xdr:sp macro="" textlink="">
          <xdr:nvSpPr>
            <xdr:cNvPr id="1239" name="Option Button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43</xdr:row>
          <xdr:rowOff>45720</xdr:rowOff>
        </xdr:from>
        <xdr:to>
          <xdr:col>28</xdr:col>
          <xdr:colOff>22860</xdr:colOff>
          <xdr:row>43</xdr:row>
          <xdr:rowOff>228600</xdr:rowOff>
        </xdr:to>
        <xdr:sp macro="" textlink="">
          <xdr:nvSpPr>
            <xdr:cNvPr id="1240" name="Option Button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44</xdr:row>
          <xdr:rowOff>45720</xdr:rowOff>
        </xdr:from>
        <xdr:to>
          <xdr:col>24</xdr:col>
          <xdr:colOff>22860</xdr:colOff>
          <xdr:row>44</xdr:row>
          <xdr:rowOff>228600</xdr:rowOff>
        </xdr:to>
        <xdr:sp macro="" textlink="">
          <xdr:nvSpPr>
            <xdr:cNvPr id="1241" name="Option Butto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44</xdr:row>
          <xdr:rowOff>45720</xdr:rowOff>
        </xdr:from>
        <xdr:to>
          <xdr:col>28</xdr:col>
          <xdr:colOff>22860</xdr:colOff>
          <xdr:row>44</xdr:row>
          <xdr:rowOff>228600</xdr:rowOff>
        </xdr:to>
        <xdr:sp macro="" textlink="">
          <xdr:nvSpPr>
            <xdr:cNvPr id="1242" name="Option Button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45</xdr:row>
          <xdr:rowOff>45720</xdr:rowOff>
        </xdr:from>
        <xdr:to>
          <xdr:col>24</xdr:col>
          <xdr:colOff>22860</xdr:colOff>
          <xdr:row>45</xdr:row>
          <xdr:rowOff>228600</xdr:rowOff>
        </xdr:to>
        <xdr:sp macro="" textlink="">
          <xdr:nvSpPr>
            <xdr:cNvPr id="1243" name="Option Button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45</xdr:row>
          <xdr:rowOff>45720</xdr:rowOff>
        </xdr:from>
        <xdr:to>
          <xdr:col>28</xdr:col>
          <xdr:colOff>22860</xdr:colOff>
          <xdr:row>45</xdr:row>
          <xdr:rowOff>228600</xdr:rowOff>
        </xdr:to>
        <xdr:sp macro="" textlink="">
          <xdr:nvSpPr>
            <xdr:cNvPr id="1244" name="Option Button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39</xdr:row>
          <xdr:rowOff>251460</xdr:rowOff>
        </xdr:from>
        <xdr:to>
          <xdr:col>29</xdr:col>
          <xdr:colOff>99060</xdr:colOff>
          <xdr:row>41</xdr:row>
          <xdr:rowOff>30480</xdr:rowOff>
        </xdr:to>
        <xdr:sp macro="" textlink="">
          <xdr:nvSpPr>
            <xdr:cNvPr id="1245" name="Group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40</xdr:row>
          <xdr:rowOff>251460</xdr:rowOff>
        </xdr:from>
        <xdr:to>
          <xdr:col>29</xdr:col>
          <xdr:colOff>106680</xdr:colOff>
          <xdr:row>42</xdr:row>
          <xdr:rowOff>30480</xdr:rowOff>
        </xdr:to>
        <xdr:sp macro="" textlink="">
          <xdr:nvSpPr>
            <xdr:cNvPr id="1247" name="Group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121920</xdr:colOff>
          <xdr:row>41</xdr:row>
          <xdr:rowOff>220980</xdr:rowOff>
        </xdr:from>
        <xdr:to>
          <xdr:col>29</xdr:col>
          <xdr:colOff>106680</xdr:colOff>
          <xdr:row>43</xdr:row>
          <xdr:rowOff>7620</xdr:rowOff>
        </xdr:to>
        <xdr:sp macro="" textlink="">
          <xdr:nvSpPr>
            <xdr:cNvPr id="1248" name="Group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43</xdr:row>
          <xdr:rowOff>7620</xdr:rowOff>
        </xdr:from>
        <xdr:to>
          <xdr:col>29</xdr:col>
          <xdr:colOff>99060</xdr:colOff>
          <xdr:row>44</xdr:row>
          <xdr:rowOff>45720</xdr:rowOff>
        </xdr:to>
        <xdr:sp macro="" textlink="">
          <xdr:nvSpPr>
            <xdr:cNvPr id="1249" name="Group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99060</xdr:colOff>
          <xdr:row>43</xdr:row>
          <xdr:rowOff>251460</xdr:rowOff>
        </xdr:from>
        <xdr:to>
          <xdr:col>29</xdr:col>
          <xdr:colOff>99060</xdr:colOff>
          <xdr:row>45</xdr:row>
          <xdr:rowOff>30480</xdr:rowOff>
        </xdr:to>
        <xdr:sp macro="" textlink="">
          <xdr:nvSpPr>
            <xdr:cNvPr id="1250" name="Group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99060</xdr:colOff>
          <xdr:row>44</xdr:row>
          <xdr:rowOff>251460</xdr:rowOff>
        </xdr:from>
        <xdr:to>
          <xdr:col>29</xdr:col>
          <xdr:colOff>137160</xdr:colOff>
          <xdr:row>46</xdr:row>
          <xdr:rowOff>30480</xdr:rowOff>
        </xdr:to>
        <xdr:sp macro="" textlink="">
          <xdr:nvSpPr>
            <xdr:cNvPr id="1251" name="Group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220980</xdr:colOff>
          <xdr:row>54</xdr:row>
          <xdr:rowOff>68580</xdr:rowOff>
        </xdr:from>
        <xdr:to>
          <xdr:col>15</xdr:col>
          <xdr:colOff>198120</xdr:colOff>
          <xdr:row>54</xdr:row>
          <xdr:rowOff>289560</xdr:rowOff>
        </xdr:to>
        <xdr:sp macro="" textlink="">
          <xdr:nvSpPr>
            <xdr:cNvPr id="1252" name="Option Button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54</xdr:row>
          <xdr:rowOff>83820</xdr:rowOff>
        </xdr:from>
        <xdr:to>
          <xdr:col>22</xdr:col>
          <xdr:colOff>22860</xdr:colOff>
          <xdr:row>54</xdr:row>
          <xdr:rowOff>266700</xdr:rowOff>
        </xdr:to>
        <xdr:sp macro="" textlink="">
          <xdr:nvSpPr>
            <xdr:cNvPr id="1253" name="Option Button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54</xdr:row>
          <xdr:rowOff>7620</xdr:rowOff>
        </xdr:from>
        <xdr:to>
          <xdr:col>26</xdr:col>
          <xdr:colOff>76200</xdr:colOff>
          <xdr:row>55</xdr:row>
          <xdr:rowOff>30480</xdr:rowOff>
        </xdr:to>
        <xdr:sp macro="" textlink="">
          <xdr:nvSpPr>
            <xdr:cNvPr id="1254" name="Group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57</xdr:row>
          <xdr:rowOff>60960</xdr:rowOff>
        </xdr:from>
        <xdr:to>
          <xdr:col>24</xdr:col>
          <xdr:colOff>251460</xdr:colOff>
          <xdr:row>57</xdr:row>
          <xdr:rowOff>289560</xdr:rowOff>
        </xdr:to>
        <xdr:sp macro="" textlink="">
          <xdr:nvSpPr>
            <xdr:cNvPr id="1255" name="Option Button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57</xdr:row>
          <xdr:rowOff>60960</xdr:rowOff>
        </xdr:from>
        <xdr:to>
          <xdr:col>26</xdr:col>
          <xdr:colOff>251460</xdr:colOff>
          <xdr:row>57</xdr:row>
          <xdr:rowOff>289560</xdr:rowOff>
        </xdr:to>
        <xdr:sp macro="" textlink="">
          <xdr:nvSpPr>
            <xdr:cNvPr id="1256" name="Option Button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57</xdr:row>
          <xdr:rowOff>60960</xdr:rowOff>
        </xdr:from>
        <xdr:to>
          <xdr:col>28</xdr:col>
          <xdr:colOff>251460</xdr:colOff>
          <xdr:row>57</xdr:row>
          <xdr:rowOff>289560</xdr:rowOff>
        </xdr:to>
        <xdr:sp macro="" textlink="">
          <xdr:nvSpPr>
            <xdr:cNvPr id="1257" name="Option Button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57</xdr:row>
          <xdr:rowOff>0</xdr:rowOff>
        </xdr:from>
        <xdr:to>
          <xdr:col>30</xdr:col>
          <xdr:colOff>7620</xdr:colOff>
          <xdr:row>58</xdr:row>
          <xdr:rowOff>76200</xdr:rowOff>
        </xdr:to>
        <xdr:sp macro="" textlink="">
          <xdr:nvSpPr>
            <xdr:cNvPr id="1258" name="Group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63</xdr:row>
          <xdr:rowOff>106680</xdr:rowOff>
        </xdr:from>
        <xdr:to>
          <xdr:col>16</xdr:col>
          <xdr:colOff>137160</xdr:colOff>
          <xdr:row>63</xdr:row>
          <xdr:rowOff>274320</xdr:rowOff>
        </xdr:to>
        <xdr:sp macro="" textlink="">
          <xdr:nvSpPr>
            <xdr:cNvPr id="1261" name="Option Button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63</xdr:row>
          <xdr:rowOff>121920</xdr:rowOff>
        </xdr:from>
        <xdr:to>
          <xdr:col>28</xdr:col>
          <xdr:colOff>99060</xdr:colOff>
          <xdr:row>63</xdr:row>
          <xdr:rowOff>297180</xdr:rowOff>
        </xdr:to>
        <xdr:sp macro="" textlink="">
          <xdr:nvSpPr>
            <xdr:cNvPr id="1262" name="Option Button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63</xdr:row>
          <xdr:rowOff>68580</xdr:rowOff>
        </xdr:from>
        <xdr:to>
          <xdr:col>31</xdr:col>
          <xdr:colOff>45720</xdr:colOff>
          <xdr:row>63</xdr:row>
          <xdr:rowOff>327660</xdr:rowOff>
        </xdr:to>
        <xdr:sp macro="" textlink="">
          <xdr:nvSpPr>
            <xdr:cNvPr id="1263" name="Group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65</xdr:row>
          <xdr:rowOff>45720</xdr:rowOff>
        </xdr:from>
        <xdr:to>
          <xdr:col>8</xdr:col>
          <xdr:colOff>60960</xdr:colOff>
          <xdr:row>65</xdr:row>
          <xdr:rowOff>274320</xdr:rowOff>
        </xdr:to>
        <xdr:sp macro="" textlink="">
          <xdr:nvSpPr>
            <xdr:cNvPr id="1264" name="Option Button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65</xdr:row>
          <xdr:rowOff>45720</xdr:rowOff>
        </xdr:from>
        <xdr:to>
          <xdr:col>10</xdr:col>
          <xdr:colOff>60960</xdr:colOff>
          <xdr:row>65</xdr:row>
          <xdr:rowOff>274320</xdr:rowOff>
        </xdr:to>
        <xdr:sp macro="" textlink="">
          <xdr:nvSpPr>
            <xdr:cNvPr id="1265" name="Option Button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64</xdr:row>
          <xdr:rowOff>137160</xdr:rowOff>
        </xdr:from>
        <xdr:to>
          <xdr:col>13</xdr:col>
          <xdr:colOff>213360</xdr:colOff>
          <xdr:row>66</xdr:row>
          <xdr:rowOff>38100</xdr:rowOff>
        </xdr:to>
        <xdr:sp macro="" textlink="">
          <xdr:nvSpPr>
            <xdr:cNvPr id="1266" name="Group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69</xdr:row>
          <xdr:rowOff>45720</xdr:rowOff>
        </xdr:from>
        <xdr:to>
          <xdr:col>8</xdr:col>
          <xdr:colOff>60960</xdr:colOff>
          <xdr:row>69</xdr:row>
          <xdr:rowOff>274320</xdr:rowOff>
        </xdr:to>
        <xdr:sp macro="" textlink="">
          <xdr:nvSpPr>
            <xdr:cNvPr id="1267" name="Option Button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69</xdr:row>
          <xdr:rowOff>45720</xdr:rowOff>
        </xdr:from>
        <xdr:to>
          <xdr:col>10</xdr:col>
          <xdr:colOff>60960</xdr:colOff>
          <xdr:row>69</xdr:row>
          <xdr:rowOff>274320</xdr:rowOff>
        </xdr:to>
        <xdr:sp macro="" textlink="">
          <xdr:nvSpPr>
            <xdr:cNvPr id="1268" name="Option Button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68</xdr:row>
          <xdr:rowOff>289560</xdr:rowOff>
        </xdr:from>
        <xdr:to>
          <xdr:col>14</xdr:col>
          <xdr:colOff>22860</xdr:colOff>
          <xdr:row>70</xdr:row>
          <xdr:rowOff>0</xdr:rowOff>
        </xdr:to>
        <xdr:sp macro="" textlink="">
          <xdr:nvSpPr>
            <xdr:cNvPr id="1269" name="Group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65</xdr:row>
          <xdr:rowOff>60960</xdr:rowOff>
        </xdr:from>
        <xdr:to>
          <xdr:col>23</xdr:col>
          <xdr:colOff>22860</xdr:colOff>
          <xdr:row>65</xdr:row>
          <xdr:rowOff>289560</xdr:rowOff>
        </xdr:to>
        <xdr:sp macro="" textlink="">
          <xdr:nvSpPr>
            <xdr:cNvPr id="1270" name="Option Button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65</xdr:row>
          <xdr:rowOff>45720</xdr:rowOff>
        </xdr:from>
        <xdr:to>
          <xdr:col>24</xdr:col>
          <xdr:colOff>236220</xdr:colOff>
          <xdr:row>65</xdr:row>
          <xdr:rowOff>266700</xdr:rowOff>
        </xdr:to>
        <xdr:sp macro="" textlink="">
          <xdr:nvSpPr>
            <xdr:cNvPr id="1271" name="Option Button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64</xdr:row>
          <xdr:rowOff>137160</xdr:rowOff>
        </xdr:from>
        <xdr:to>
          <xdr:col>28</xdr:col>
          <xdr:colOff>160020</xdr:colOff>
          <xdr:row>66</xdr:row>
          <xdr:rowOff>60960</xdr:rowOff>
        </xdr:to>
        <xdr:sp macro="" textlink="">
          <xdr:nvSpPr>
            <xdr:cNvPr id="1272" name="Group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80</xdr:row>
          <xdr:rowOff>30480</xdr:rowOff>
        </xdr:from>
        <xdr:to>
          <xdr:col>8</xdr:col>
          <xdr:colOff>45720</xdr:colOff>
          <xdr:row>80</xdr:row>
          <xdr:rowOff>274320</xdr:rowOff>
        </xdr:to>
        <xdr:sp macro="" textlink="">
          <xdr:nvSpPr>
            <xdr:cNvPr id="1273" name="Option Button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80</xdr:row>
          <xdr:rowOff>30480</xdr:rowOff>
        </xdr:from>
        <xdr:to>
          <xdr:col>10</xdr:col>
          <xdr:colOff>45720</xdr:colOff>
          <xdr:row>80</xdr:row>
          <xdr:rowOff>274320</xdr:rowOff>
        </xdr:to>
        <xdr:sp macro="" textlink="">
          <xdr:nvSpPr>
            <xdr:cNvPr id="1274" name="Option Butto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79</xdr:row>
          <xdr:rowOff>304800</xdr:rowOff>
        </xdr:from>
        <xdr:to>
          <xdr:col>14</xdr:col>
          <xdr:colOff>213360</xdr:colOff>
          <xdr:row>81</xdr:row>
          <xdr:rowOff>30480</xdr:rowOff>
        </xdr:to>
        <xdr:sp macro="" textlink="">
          <xdr:nvSpPr>
            <xdr:cNvPr id="1275" name="Group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83</xdr:row>
          <xdr:rowOff>45720</xdr:rowOff>
        </xdr:from>
        <xdr:to>
          <xdr:col>20</xdr:col>
          <xdr:colOff>198120</xdr:colOff>
          <xdr:row>83</xdr:row>
          <xdr:rowOff>266700</xdr:rowOff>
        </xdr:to>
        <xdr:sp macro="" textlink="">
          <xdr:nvSpPr>
            <xdr:cNvPr id="1276" name="Option Button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83</xdr:row>
          <xdr:rowOff>45720</xdr:rowOff>
        </xdr:from>
        <xdr:to>
          <xdr:col>24</xdr:col>
          <xdr:colOff>22860</xdr:colOff>
          <xdr:row>83</xdr:row>
          <xdr:rowOff>266700</xdr:rowOff>
        </xdr:to>
        <xdr:sp macro="" textlink="">
          <xdr:nvSpPr>
            <xdr:cNvPr id="1277" name="Option Button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83</xdr:row>
          <xdr:rowOff>45720</xdr:rowOff>
        </xdr:from>
        <xdr:to>
          <xdr:col>26</xdr:col>
          <xdr:colOff>7620</xdr:colOff>
          <xdr:row>83</xdr:row>
          <xdr:rowOff>266700</xdr:rowOff>
        </xdr:to>
        <xdr:sp macro="" textlink="">
          <xdr:nvSpPr>
            <xdr:cNvPr id="1278" name="Option Button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83</xdr:row>
          <xdr:rowOff>38100</xdr:rowOff>
        </xdr:from>
        <xdr:to>
          <xdr:col>28</xdr:col>
          <xdr:colOff>7620</xdr:colOff>
          <xdr:row>83</xdr:row>
          <xdr:rowOff>259080</xdr:rowOff>
        </xdr:to>
        <xdr:sp macro="" textlink="">
          <xdr:nvSpPr>
            <xdr:cNvPr id="1279" name="Option Button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82</xdr:row>
          <xdr:rowOff>236220</xdr:rowOff>
        </xdr:from>
        <xdr:to>
          <xdr:col>31</xdr:col>
          <xdr:colOff>60960</xdr:colOff>
          <xdr:row>84</xdr:row>
          <xdr:rowOff>0</xdr:rowOff>
        </xdr:to>
        <xdr:sp macro="" textlink="">
          <xdr:nvSpPr>
            <xdr:cNvPr id="1280" name="Group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84</xdr:row>
          <xdr:rowOff>45720</xdr:rowOff>
        </xdr:from>
        <xdr:to>
          <xdr:col>19</xdr:col>
          <xdr:colOff>30480</xdr:colOff>
          <xdr:row>84</xdr:row>
          <xdr:rowOff>289560</xdr:rowOff>
        </xdr:to>
        <xdr:sp macro="" textlink="">
          <xdr:nvSpPr>
            <xdr:cNvPr id="1282" name="Option Button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84</xdr:row>
          <xdr:rowOff>45720</xdr:rowOff>
        </xdr:from>
        <xdr:to>
          <xdr:col>23</xdr:col>
          <xdr:colOff>22860</xdr:colOff>
          <xdr:row>84</xdr:row>
          <xdr:rowOff>289560</xdr:rowOff>
        </xdr:to>
        <xdr:sp macro="" textlink="">
          <xdr:nvSpPr>
            <xdr:cNvPr id="1283" name="Option Button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83</xdr:row>
          <xdr:rowOff>312420</xdr:rowOff>
        </xdr:from>
        <xdr:to>
          <xdr:col>26</xdr:col>
          <xdr:colOff>38100</xdr:colOff>
          <xdr:row>85</xdr:row>
          <xdr:rowOff>83820</xdr:rowOff>
        </xdr:to>
        <xdr:sp macro="" textlink="">
          <xdr:nvSpPr>
            <xdr:cNvPr id="1284" name="Group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15</xdr:col>
      <xdr:colOff>117762</xdr:colOff>
      <xdr:row>68</xdr:row>
      <xdr:rowOff>62345</xdr:rowOff>
    </xdr:from>
    <xdr:to>
      <xdr:col>15</xdr:col>
      <xdr:colOff>187035</xdr:colOff>
      <xdr:row>68</xdr:row>
      <xdr:rowOff>290945</xdr:rowOff>
    </xdr:to>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3816926" y="15683345"/>
          <a:ext cx="6927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Ｐ明朝" panose="02020600040205080304" pitchFamily="18" charset="-128"/>
              <a:ea typeface="ＭＳ Ｐ明朝" panose="02020600040205080304" pitchFamily="18" charset="-128"/>
            </a:rPr>
            <a:t>) </a:t>
          </a:r>
        </a:p>
      </xdr:txBody>
    </xdr:sp>
    <xdr:clientData/>
  </xdr:twoCellAnchor>
  <mc:AlternateContent xmlns:mc="http://schemas.openxmlformats.org/markup-compatibility/2006">
    <mc:Choice xmlns:a14="http://schemas.microsoft.com/office/drawing/2010/main" Requires="a14">
      <xdr:twoCellAnchor editAs="oneCell">
        <xdr:from>
          <xdr:col>13</xdr:col>
          <xdr:colOff>7620</xdr:colOff>
          <xdr:row>22</xdr:row>
          <xdr:rowOff>38100</xdr:rowOff>
        </xdr:from>
        <xdr:to>
          <xdr:col>13</xdr:col>
          <xdr:colOff>198120</xdr:colOff>
          <xdr:row>22</xdr:row>
          <xdr:rowOff>198120</xdr:rowOff>
        </xdr:to>
        <xdr:sp macro="" textlink="">
          <xdr:nvSpPr>
            <xdr:cNvPr id="1316" name="Option Button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xdr:row>
          <xdr:rowOff>22860</xdr:rowOff>
        </xdr:from>
        <xdr:to>
          <xdr:col>22</xdr:col>
          <xdr:colOff>114300</xdr:colOff>
          <xdr:row>23</xdr:row>
          <xdr:rowOff>213360</xdr:rowOff>
        </xdr:to>
        <xdr:sp macro="" textlink="">
          <xdr:nvSpPr>
            <xdr:cNvPr id="1317" name="Option Button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23</xdr:row>
          <xdr:rowOff>22860</xdr:rowOff>
        </xdr:from>
        <xdr:to>
          <xdr:col>25</xdr:col>
          <xdr:colOff>83820</xdr:colOff>
          <xdr:row>23</xdr:row>
          <xdr:rowOff>213360</xdr:rowOff>
        </xdr:to>
        <xdr:sp macro="" textlink="">
          <xdr:nvSpPr>
            <xdr:cNvPr id="1318" name="Option Button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22</xdr:row>
          <xdr:rowOff>182880</xdr:rowOff>
        </xdr:from>
        <xdr:to>
          <xdr:col>26</xdr:col>
          <xdr:colOff>198120</xdr:colOff>
          <xdr:row>24</xdr:row>
          <xdr:rowOff>83820</xdr:rowOff>
        </xdr:to>
        <xdr:sp macro="" textlink="">
          <xdr:nvSpPr>
            <xdr:cNvPr id="1319" name="Group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24</xdr:row>
          <xdr:rowOff>30480</xdr:rowOff>
        </xdr:from>
        <xdr:to>
          <xdr:col>21</xdr:col>
          <xdr:colOff>22860</xdr:colOff>
          <xdr:row>24</xdr:row>
          <xdr:rowOff>213360</xdr:rowOff>
        </xdr:to>
        <xdr:sp macro="" textlink="">
          <xdr:nvSpPr>
            <xdr:cNvPr id="1320" name="Option Button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24</xdr:row>
          <xdr:rowOff>30480</xdr:rowOff>
        </xdr:from>
        <xdr:to>
          <xdr:col>24</xdr:col>
          <xdr:colOff>38100</xdr:colOff>
          <xdr:row>24</xdr:row>
          <xdr:rowOff>213360</xdr:rowOff>
        </xdr:to>
        <xdr:sp macro="" textlink="">
          <xdr:nvSpPr>
            <xdr:cNvPr id="1321" name="Option Button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24</xdr:row>
          <xdr:rowOff>30480</xdr:rowOff>
        </xdr:from>
        <xdr:to>
          <xdr:col>28</xdr:col>
          <xdr:colOff>0</xdr:colOff>
          <xdr:row>24</xdr:row>
          <xdr:rowOff>213360</xdr:rowOff>
        </xdr:to>
        <xdr:sp macro="" textlink="">
          <xdr:nvSpPr>
            <xdr:cNvPr id="1322" name="Option Button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23</xdr:row>
          <xdr:rowOff>213360</xdr:rowOff>
        </xdr:from>
        <xdr:to>
          <xdr:col>29</xdr:col>
          <xdr:colOff>190500</xdr:colOff>
          <xdr:row>25</xdr:row>
          <xdr:rowOff>38100</xdr:rowOff>
        </xdr:to>
        <xdr:sp macro="" textlink="">
          <xdr:nvSpPr>
            <xdr:cNvPr id="1323" name="Group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85</xdr:row>
          <xdr:rowOff>45720</xdr:rowOff>
        </xdr:from>
        <xdr:to>
          <xdr:col>10</xdr:col>
          <xdr:colOff>114300</xdr:colOff>
          <xdr:row>85</xdr:row>
          <xdr:rowOff>289560</xdr:rowOff>
        </xdr:to>
        <xdr:sp macro="" textlink="">
          <xdr:nvSpPr>
            <xdr:cNvPr id="1324" name="Option Button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85</xdr:row>
          <xdr:rowOff>60960</xdr:rowOff>
        </xdr:from>
        <xdr:to>
          <xdr:col>13</xdr:col>
          <xdr:colOff>121920</xdr:colOff>
          <xdr:row>85</xdr:row>
          <xdr:rowOff>274320</xdr:rowOff>
        </xdr:to>
        <xdr:sp macro="" textlink="">
          <xdr:nvSpPr>
            <xdr:cNvPr id="1325" name="Option Button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84</xdr:row>
          <xdr:rowOff>297180</xdr:rowOff>
        </xdr:from>
        <xdr:to>
          <xdr:col>15</xdr:col>
          <xdr:colOff>60960</xdr:colOff>
          <xdr:row>87</xdr:row>
          <xdr:rowOff>0</xdr:rowOff>
        </xdr:to>
        <xdr:sp macro="" textlink="">
          <xdr:nvSpPr>
            <xdr:cNvPr id="1326" name="Group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0</xdr:col>
      <xdr:colOff>56105</xdr:colOff>
      <xdr:row>0</xdr:row>
      <xdr:rowOff>27977</xdr:rowOff>
    </xdr:from>
    <xdr:to>
      <xdr:col>31</xdr:col>
      <xdr:colOff>1752600</xdr:colOff>
      <xdr:row>0</xdr:row>
      <xdr:rowOff>1203960</xdr:rowOff>
    </xdr:to>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56105" y="27977"/>
          <a:ext cx="8363995" cy="11759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ja-JP" altLang="en-US" sz="1050" b="1"/>
            <a:t>オレンジ色のセル</a:t>
          </a:r>
          <a:r>
            <a:rPr kumimoji="1" lang="en-US" altLang="ja-JP" sz="1050" b="1" baseline="0"/>
            <a:t> </a:t>
          </a:r>
          <a:r>
            <a:rPr kumimoji="1" lang="ja-JP" altLang="en-US" sz="1050" b="1">
              <a:solidFill>
                <a:srgbClr val="FF0000"/>
              </a:solidFill>
            </a:rPr>
            <a:t>⇒必須入力項目です。　</a:t>
          </a:r>
          <a:r>
            <a:rPr kumimoji="1" lang="en-US" altLang="ja-JP" sz="900" b="0" i="1">
              <a:solidFill>
                <a:srgbClr val="FF0000"/>
              </a:solidFill>
              <a:effectLst/>
              <a:latin typeface="+mn-lt"/>
              <a:ea typeface="+mn-ea"/>
              <a:cs typeface="+mn-cs"/>
            </a:rPr>
            <a:t>※</a:t>
          </a:r>
          <a:r>
            <a:rPr kumimoji="1" lang="ja-JP" altLang="en-US" sz="900" b="0" i="1">
              <a:solidFill>
                <a:srgbClr val="FF0000"/>
              </a:solidFill>
              <a:effectLst/>
              <a:latin typeface="+mn-lt"/>
              <a:ea typeface="+mn-ea"/>
              <a:cs typeface="+mn-cs"/>
            </a:rPr>
            <a:t>選択肢により、セルの色が変わります。必ず、項目番号順に入力してください。</a:t>
          </a:r>
          <a:endParaRPr kumimoji="1" lang="en-US" altLang="ja-JP" sz="900" b="0" i="1">
            <a:solidFill>
              <a:srgbClr val="FF0000"/>
            </a:solidFill>
            <a:effectLst/>
            <a:latin typeface="+mn-lt"/>
            <a:ea typeface="+mn-ea"/>
            <a:cs typeface="+mn-cs"/>
          </a:endParaRPr>
        </a:p>
        <a:p>
          <a:r>
            <a:rPr kumimoji="1" lang="ja-JP" altLang="en-US" sz="1050" b="1"/>
            <a:t>●白色のセル　　　　</a:t>
          </a:r>
          <a:r>
            <a:rPr kumimoji="1" lang="ja-JP" altLang="ja-JP" sz="1050" b="1">
              <a:solidFill>
                <a:schemeClr val="dk1"/>
              </a:solidFill>
              <a:effectLst/>
              <a:latin typeface="+mn-lt"/>
              <a:ea typeface="+mn-ea"/>
              <a:cs typeface="+mn-cs"/>
            </a:rPr>
            <a:t>⇒該当する場合に入力する項目です。</a:t>
          </a:r>
          <a:endParaRPr kumimoji="1" lang="en-US" altLang="ja-JP" sz="105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t>●灰色のセル　　　　</a:t>
          </a:r>
          <a:r>
            <a:rPr kumimoji="1" lang="ja-JP" altLang="ja-JP" sz="1050" b="1">
              <a:solidFill>
                <a:schemeClr val="dk1"/>
              </a:solidFill>
              <a:effectLst/>
              <a:latin typeface="+mn-lt"/>
              <a:ea typeface="+mn-ea"/>
              <a:cs typeface="+mn-cs"/>
            </a:rPr>
            <a:t>⇒入力不要項目です。</a:t>
          </a:r>
          <a:r>
            <a:rPr kumimoji="1" lang="en-US" altLang="ja-JP" sz="900" b="0" i="1">
              <a:solidFill>
                <a:schemeClr val="dk1"/>
              </a:solidFill>
              <a:effectLst/>
              <a:latin typeface="+mn-lt"/>
              <a:ea typeface="+mn-ea"/>
              <a:cs typeface="+mn-cs"/>
            </a:rPr>
            <a:t>※</a:t>
          </a:r>
          <a:r>
            <a:rPr kumimoji="1" lang="ja-JP" altLang="en-US" sz="900" b="0" i="1">
              <a:solidFill>
                <a:schemeClr val="dk1"/>
              </a:solidFill>
              <a:effectLst/>
              <a:latin typeface="+mn-lt"/>
              <a:ea typeface="+mn-ea"/>
              <a:cs typeface="+mn-cs"/>
            </a:rPr>
            <a:t>セルを入力していくと出現します。</a:t>
          </a:r>
          <a:endParaRPr kumimoji="1" lang="en-US" altLang="ja-JP" sz="1000" b="0" i="1"/>
        </a:p>
        <a:p>
          <a:r>
            <a:rPr kumimoji="1" lang="ja-JP" altLang="en-US" sz="1050" b="1"/>
            <a:t>　　</a:t>
          </a:r>
          <a:r>
            <a:rPr kumimoji="1" lang="en-US" altLang="ja-JP" sz="1050" b="1" i="1" u="none"/>
            <a:t>※</a:t>
          </a:r>
          <a:r>
            <a:rPr kumimoji="1" lang="ja-JP" altLang="en-US" sz="1050" b="1" i="1" u="none"/>
            <a:t>入力不要（灰色）セルのラジオボタン（〇のボタン）を誤って選択した場合</a:t>
          </a:r>
          <a:endParaRPr kumimoji="1" lang="en-US" altLang="ja-JP" sz="1050" b="1" i="1" u="none"/>
        </a:p>
        <a:p>
          <a:r>
            <a:rPr kumimoji="1" lang="ja-JP" altLang="en-US" sz="1050" b="1" i="0" u="none"/>
            <a:t>　　⇒</a:t>
          </a:r>
          <a:r>
            <a:rPr kumimoji="1" lang="ja-JP" altLang="en-US" sz="1050" b="1" i="0" u="sng"/>
            <a:t>該当するボタンを右クリック→「コントロールの書式設定（</a:t>
          </a:r>
          <a:r>
            <a:rPr kumimoji="1" lang="en-US" altLang="ja-JP" sz="1050" b="1" i="0" u="sng"/>
            <a:t>F</a:t>
          </a:r>
          <a:r>
            <a:rPr kumimoji="1" lang="ja-JP" altLang="en-US" sz="1050" b="1" i="0" u="sng"/>
            <a:t>）」をクリック→「コントロール」タブの「値」でオフをクリック</a:t>
          </a:r>
          <a:r>
            <a:rPr kumimoji="1" lang="ja-JP" altLang="en-US" sz="1050" b="1" i="0" u="none" baseline="0"/>
            <a:t> </a:t>
          </a:r>
          <a:r>
            <a:rPr kumimoji="1" lang="ja-JP" altLang="en-US" sz="1050" b="1" i="0" u="sng"/>
            <a:t>して選択を消してください。</a:t>
          </a:r>
          <a:endParaRPr kumimoji="1" lang="en-US" altLang="ja-JP" sz="1050" b="1" i="0" u="sng"/>
        </a:p>
        <a:p>
          <a:r>
            <a:rPr kumimoji="1" lang="en-US" altLang="ja-JP" sz="1100" b="1" i="0" u="sng">
              <a:solidFill>
                <a:srgbClr val="FF0000"/>
              </a:solidFill>
              <a:effectLst/>
              <a:latin typeface="+mn-lt"/>
              <a:ea typeface="+mn-ea"/>
              <a:cs typeface="+mn-cs"/>
            </a:rPr>
            <a:t>※</a:t>
          </a:r>
          <a:r>
            <a:rPr kumimoji="1" lang="ja-JP" altLang="ja-JP" sz="1100" b="1" i="0" u="sng">
              <a:solidFill>
                <a:srgbClr val="FF0000"/>
              </a:solidFill>
              <a:effectLst/>
              <a:latin typeface="+mn-lt"/>
              <a:ea typeface="+mn-ea"/>
              <a:cs typeface="+mn-cs"/>
            </a:rPr>
            <a:t>必ず「記入要領」及び右記の「入力時の注意点」を確認して入力してください。</a:t>
          </a:r>
          <a:endParaRPr lang="ja-JP" altLang="ja-JP" sz="1050">
            <a:solidFill>
              <a:srgbClr val="FF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19</xdr:col>
          <xdr:colOff>30480</xdr:colOff>
          <xdr:row>63</xdr:row>
          <xdr:rowOff>22860</xdr:rowOff>
        </xdr:from>
        <xdr:to>
          <xdr:col>20</xdr:col>
          <xdr:colOff>99060</xdr:colOff>
          <xdr:row>64</xdr:row>
          <xdr:rowOff>7620</xdr:rowOff>
        </xdr:to>
        <xdr:sp macro="" textlink="">
          <xdr:nvSpPr>
            <xdr:cNvPr id="1329" name="Option Button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63</xdr:row>
          <xdr:rowOff>22860</xdr:rowOff>
        </xdr:from>
        <xdr:to>
          <xdr:col>23</xdr:col>
          <xdr:colOff>106680</xdr:colOff>
          <xdr:row>64</xdr:row>
          <xdr:rowOff>7620</xdr:rowOff>
        </xdr:to>
        <xdr:sp macro="" textlink="">
          <xdr:nvSpPr>
            <xdr:cNvPr id="1330" name="Option Button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62</xdr:row>
          <xdr:rowOff>327660</xdr:rowOff>
        </xdr:from>
        <xdr:to>
          <xdr:col>26</xdr:col>
          <xdr:colOff>121920</xdr:colOff>
          <xdr:row>64</xdr:row>
          <xdr:rowOff>121920</xdr:rowOff>
        </xdr:to>
        <xdr:sp macro="" textlink="">
          <xdr:nvSpPr>
            <xdr:cNvPr id="1331" name="Group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xdr:col>
      <xdr:colOff>121921</xdr:colOff>
      <xdr:row>90</xdr:row>
      <xdr:rowOff>86995</xdr:rowOff>
    </xdr:from>
    <xdr:to>
      <xdr:col>18</xdr:col>
      <xdr:colOff>182881</xdr:colOff>
      <xdr:row>92</xdr:row>
      <xdr:rowOff>76200</xdr:rowOff>
    </xdr:to>
    <xdr:sp macro="" textlink="">
      <xdr:nvSpPr>
        <xdr:cNvPr id="2" name="テキスト ボックス 1">
          <a:extLst>
            <a:ext uri="{FF2B5EF4-FFF2-40B4-BE49-F238E27FC236}">
              <a16:creationId xmlns:a16="http://schemas.microsoft.com/office/drawing/2014/main" id="{81DDE0EC-1672-4BC7-B1B9-621D097119E6}"/>
            </a:ext>
          </a:extLst>
        </xdr:cNvPr>
        <xdr:cNvSpPr txBox="1"/>
      </xdr:nvSpPr>
      <xdr:spPr>
        <a:xfrm>
          <a:off x="304801" y="22764115"/>
          <a:ext cx="3771900" cy="3244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印刷する場合は、</a:t>
          </a:r>
          <a:r>
            <a:rPr kumimoji="1" lang="ja-JP" altLang="en-US" sz="1100" b="1" u="sng"/>
            <a:t>両面で印刷</a:t>
          </a:r>
          <a:r>
            <a:rPr kumimoji="1" lang="ja-JP" altLang="en-US" sz="1100"/>
            <a:t>してください。</a:t>
          </a:r>
          <a:endParaRPr kumimoji="1" lang="en-US" altLang="ja-JP" sz="1100"/>
        </a:p>
      </xdr:txBody>
    </xdr:sp>
    <xdr:clientData/>
  </xdr:twoCellAnchor>
  <xdr:twoCellAnchor>
    <xdr:from>
      <xdr:col>31</xdr:col>
      <xdr:colOff>97790</xdr:colOff>
      <xdr:row>4</xdr:row>
      <xdr:rowOff>8255</xdr:rowOff>
    </xdr:from>
    <xdr:to>
      <xdr:col>49</xdr:col>
      <xdr:colOff>16510</xdr:colOff>
      <xdr:row>5</xdr:row>
      <xdr:rowOff>34925</xdr:rowOff>
    </xdr:to>
    <xdr:sp macro="" textlink="">
      <xdr:nvSpPr>
        <xdr:cNvPr id="3" name="テキスト ボックス 2">
          <a:extLst>
            <a:ext uri="{FF2B5EF4-FFF2-40B4-BE49-F238E27FC236}">
              <a16:creationId xmlns:a16="http://schemas.microsoft.com/office/drawing/2014/main" id="{6598E5EB-5EE8-4639-AE96-47F8514FDAEF}"/>
            </a:ext>
          </a:extLst>
        </xdr:cNvPr>
        <xdr:cNvSpPr txBox="1"/>
      </xdr:nvSpPr>
      <xdr:spPr>
        <a:xfrm>
          <a:off x="6750050" y="1814195"/>
          <a:ext cx="1899920" cy="3390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入力時の注意点</a:t>
          </a:r>
          <a:endParaRPr kumimoji="1" lang="en-US" altLang="ja-JP" sz="1400" b="1"/>
        </a:p>
      </xdr:txBody>
    </xdr:sp>
    <xdr:clientData/>
  </xdr:twoCellAnchor>
  <xdr:twoCellAnchor>
    <xdr:from>
      <xdr:col>0</xdr:col>
      <xdr:colOff>179913</xdr:colOff>
      <xdr:row>87</xdr:row>
      <xdr:rowOff>39603</xdr:rowOff>
    </xdr:from>
    <xdr:to>
      <xdr:col>31</xdr:col>
      <xdr:colOff>31271</xdr:colOff>
      <xdr:row>89</xdr:row>
      <xdr:rowOff>115803</xdr:rowOff>
    </xdr:to>
    <xdr:sp macro="" textlink="">
      <xdr:nvSpPr>
        <xdr:cNvPr id="5" name="テキスト ボックス 4">
          <a:extLst>
            <a:ext uri="{FF2B5EF4-FFF2-40B4-BE49-F238E27FC236}">
              <a16:creationId xmlns:a16="http://schemas.microsoft.com/office/drawing/2014/main" id="{78AA41D3-B405-472D-940A-2FBC2857FFD4}"/>
            </a:ext>
          </a:extLst>
        </xdr:cNvPr>
        <xdr:cNvSpPr txBox="1"/>
      </xdr:nvSpPr>
      <xdr:spPr>
        <a:xfrm>
          <a:off x="179913" y="22328103"/>
          <a:ext cx="6728408" cy="342900"/>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明朝" panose="02020609040205080304" pitchFamily="17" charset="-128"/>
              <a:ea typeface="ＭＳ 明朝" panose="02020609040205080304" pitchFamily="17" charset="-128"/>
            </a:rPr>
            <a:t>オレンジ色のセルは残っていませんか？　オレンジ色のセルは必須入力項目です。</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8</xdr:col>
          <xdr:colOff>121920</xdr:colOff>
          <xdr:row>21</xdr:row>
          <xdr:rowOff>68580</xdr:rowOff>
        </xdr:from>
        <xdr:to>
          <xdr:col>15</xdr:col>
          <xdr:colOff>7620</xdr:colOff>
          <xdr:row>23</xdr:row>
          <xdr:rowOff>99060</xdr:rowOff>
        </xdr:to>
        <xdr:sp macro="" textlink="">
          <xdr:nvSpPr>
            <xdr:cNvPr id="1332" name="Group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308</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17" Type="http://schemas.openxmlformats.org/officeDocument/2006/relationships/ctrlProp" Target="../ctrlProps/ctrlProp114.xml" />
  <Relationship Id="rId21" Type="http://schemas.openxmlformats.org/officeDocument/2006/relationships/ctrlProp" Target="../ctrlProps/ctrlProp18.xml" />
  <Relationship Id="rId42" Type="http://schemas.openxmlformats.org/officeDocument/2006/relationships/ctrlProp" Target="../ctrlProps/ctrlProp39.xml" />
  <Relationship Id="rId63" Type="http://schemas.openxmlformats.org/officeDocument/2006/relationships/ctrlProp" Target="../ctrlProps/ctrlProp60.xml" />
  <Relationship Id="rId84" Type="http://schemas.openxmlformats.org/officeDocument/2006/relationships/ctrlProp" Target="../ctrlProps/ctrlProp81.xml" />
  <Relationship Id="rId138" Type="http://schemas.openxmlformats.org/officeDocument/2006/relationships/ctrlProp" Target="../ctrlProps/ctrlProp135.xml" />
  <Relationship Id="rId107" Type="http://schemas.openxmlformats.org/officeDocument/2006/relationships/ctrlProp" Target="../ctrlProps/ctrlProp104.xml" />
  <Relationship Id="rId11" Type="http://schemas.openxmlformats.org/officeDocument/2006/relationships/ctrlProp" Target="../ctrlProps/ctrlProp8.xml" />
  <Relationship Id="rId32" Type="http://schemas.openxmlformats.org/officeDocument/2006/relationships/ctrlProp" Target="../ctrlProps/ctrlProp29.xml" />
  <Relationship Id="rId37" Type="http://schemas.openxmlformats.org/officeDocument/2006/relationships/ctrlProp" Target="../ctrlProps/ctrlProp34.xml" />
  <Relationship Id="rId53" Type="http://schemas.openxmlformats.org/officeDocument/2006/relationships/ctrlProp" Target="../ctrlProps/ctrlProp50.xml" />
  <Relationship Id="rId58" Type="http://schemas.openxmlformats.org/officeDocument/2006/relationships/ctrlProp" Target="../ctrlProps/ctrlProp55.xml" />
  <Relationship Id="rId74" Type="http://schemas.openxmlformats.org/officeDocument/2006/relationships/ctrlProp" Target="../ctrlProps/ctrlProp71.xml" />
  <Relationship Id="rId79" Type="http://schemas.openxmlformats.org/officeDocument/2006/relationships/ctrlProp" Target="../ctrlProps/ctrlProp76.xml" />
  <Relationship Id="rId102" Type="http://schemas.openxmlformats.org/officeDocument/2006/relationships/ctrlProp" Target="../ctrlProps/ctrlProp99.xml" />
  <Relationship Id="rId123" Type="http://schemas.openxmlformats.org/officeDocument/2006/relationships/ctrlProp" Target="../ctrlProps/ctrlProp120.xml" />
  <Relationship Id="rId128" Type="http://schemas.openxmlformats.org/officeDocument/2006/relationships/ctrlProp" Target="../ctrlProps/ctrlProp125.xml" />
  <Relationship Id="rId5" Type="http://schemas.openxmlformats.org/officeDocument/2006/relationships/ctrlProp" Target="../ctrlProps/ctrlProp2.xml" />
  <Relationship Id="rId90" Type="http://schemas.openxmlformats.org/officeDocument/2006/relationships/ctrlProp" Target="../ctrlProps/ctrlProp87.xml" />
  <Relationship Id="rId95" Type="http://schemas.openxmlformats.org/officeDocument/2006/relationships/ctrlProp" Target="../ctrlProps/ctrlProp92.xml" />
  <Relationship Id="rId22" Type="http://schemas.openxmlformats.org/officeDocument/2006/relationships/ctrlProp" Target="../ctrlProps/ctrlProp19.xml" />
  <Relationship Id="rId27" Type="http://schemas.openxmlformats.org/officeDocument/2006/relationships/ctrlProp" Target="../ctrlProps/ctrlProp24.xml" />
  <Relationship Id="rId43" Type="http://schemas.openxmlformats.org/officeDocument/2006/relationships/ctrlProp" Target="../ctrlProps/ctrlProp40.xml" />
  <Relationship Id="rId48" Type="http://schemas.openxmlformats.org/officeDocument/2006/relationships/ctrlProp" Target="../ctrlProps/ctrlProp45.xml" />
  <Relationship Id="rId64" Type="http://schemas.openxmlformats.org/officeDocument/2006/relationships/ctrlProp" Target="../ctrlProps/ctrlProp61.xml" />
  <Relationship Id="rId69" Type="http://schemas.openxmlformats.org/officeDocument/2006/relationships/ctrlProp" Target="../ctrlProps/ctrlProp66.xml" />
  <Relationship Id="rId113" Type="http://schemas.openxmlformats.org/officeDocument/2006/relationships/ctrlProp" Target="../ctrlProps/ctrlProp110.xml" />
  <Relationship Id="rId118" Type="http://schemas.openxmlformats.org/officeDocument/2006/relationships/ctrlProp" Target="../ctrlProps/ctrlProp115.xml" />
  <Relationship Id="rId134" Type="http://schemas.openxmlformats.org/officeDocument/2006/relationships/ctrlProp" Target="../ctrlProps/ctrlProp131.xml" />
  <Relationship Id="rId139" Type="http://schemas.openxmlformats.org/officeDocument/2006/relationships/ctrlProp" Target="../ctrlProps/ctrlProp136.xml" />
  <Relationship Id="rId80" Type="http://schemas.openxmlformats.org/officeDocument/2006/relationships/ctrlProp" Target="../ctrlProps/ctrlProp77.xml" />
  <Relationship Id="rId85" Type="http://schemas.openxmlformats.org/officeDocument/2006/relationships/ctrlProp" Target="../ctrlProps/ctrlProp82.xml" />
  <Relationship Id="rId12" Type="http://schemas.openxmlformats.org/officeDocument/2006/relationships/ctrlProp" Target="../ctrlProps/ctrlProp9.xml" />
  <Relationship Id="rId17" Type="http://schemas.openxmlformats.org/officeDocument/2006/relationships/ctrlProp" Target="../ctrlProps/ctrlProp14.xml" />
  <Relationship Id="rId33" Type="http://schemas.openxmlformats.org/officeDocument/2006/relationships/ctrlProp" Target="../ctrlProps/ctrlProp30.xml" />
  <Relationship Id="rId38" Type="http://schemas.openxmlformats.org/officeDocument/2006/relationships/ctrlProp" Target="../ctrlProps/ctrlProp35.xml" />
  <Relationship Id="rId59" Type="http://schemas.openxmlformats.org/officeDocument/2006/relationships/ctrlProp" Target="../ctrlProps/ctrlProp56.xml" />
  <Relationship Id="rId103" Type="http://schemas.openxmlformats.org/officeDocument/2006/relationships/ctrlProp" Target="../ctrlProps/ctrlProp100.xml" />
  <Relationship Id="rId108" Type="http://schemas.openxmlformats.org/officeDocument/2006/relationships/ctrlProp" Target="../ctrlProps/ctrlProp105.xml" />
  <Relationship Id="rId124" Type="http://schemas.openxmlformats.org/officeDocument/2006/relationships/ctrlProp" Target="../ctrlProps/ctrlProp121.xml" />
  <Relationship Id="rId129" Type="http://schemas.openxmlformats.org/officeDocument/2006/relationships/ctrlProp" Target="../ctrlProps/ctrlProp126.xml" />
  <Relationship Id="rId54" Type="http://schemas.openxmlformats.org/officeDocument/2006/relationships/ctrlProp" Target="../ctrlProps/ctrlProp51.xml" />
  <Relationship Id="rId70" Type="http://schemas.openxmlformats.org/officeDocument/2006/relationships/ctrlProp" Target="../ctrlProps/ctrlProp67.xml" />
  <Relationship Id="rId75" Type="http://schemas.openxmlformats.org/officeDocument/2006/relationships/ctrlProp" Target="../ctrlProps/ctrlProp72.xml" />
  <Relationship Id="rId91" Type="http://schemas.openxmlformats.org/officeDocument/2006/relationships/ctrlProp" Target="../ctrlProps/ctrlProp88.xml" />
  <Relationship Id="rId96" Type="http://schemas.openxmlformats.org/officeDocument/2006/relationships/ctrlProp" Target="../ctrlProps/ctrlProp93.xml" />
  <Relationship Id="rId140" Type="http://schemas.openxmlformats.org/officeDocument/2006/relationships/ctrlProp" Target="../ctrlProps/ctrlProp137.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23" Type="http://schemas.openxmlformats.org/officeDocument/2006/relationships/ctrlProp" Target="../ctrlProps/ctrlProp20.xml" />
  <Relationship Id="rId28" Type="http://schemas.openxmlformats.org/officeDocument/2006/relationships/ctrlProp" Target="../ctrlProps/ctrlProp25.xml" />
  <Relationship Id="rId49" Type="http://schemas.openxmlformats.org/officeDocument/2006/relationships/ctrlProp" Target="../ctrlProps/ctrlProp46.xml" />
  <Relationship Id="rId114" Type="http://schemas.openxmlformats.org/officeDocument/2006/relationships/ctrlProp" Target="../ctrlProps/ctrlProp111.xml" />
  <Relationship Id="rId119" Type="http://schemas.openxmlformats.org/officeDocument/2006/relationships/ctrlProp" Target="../ctrlProps/ctrlProp116.xml" />
  <Relationship Id="rId44" Type="http://schemas.openxmlformats.org/officeDocument/2006/relationships/ctrlProp" Target="../ctrlProps/ctrlProp41.xml" />
  <Relationship Id="rId60" Type="http://schemas.openxmlformats.org/officeDocument/2006/relationships/ctrlProp" Target="../ctrlProps/ctrlProp57.xml" />
  <Relationship Id="rId65" Type="http://schemas.openxmlformats.org/officeDocument/2006/relationships/ctrlProp" Target="../ctrlProps/ctrlProp62.xml" />
  <Relationship Id="rId81" Type="http://schemas.openxmlformats.org/officeDocument/2006/relationships/ctrlProp" Target="../ctrlProps/ctrlProp78.xml" />
  <Relationship Id="rId86" Type="http://schemas.openxmlformats.org/officeDocument/2006/relationships/ctrlProp" Target="../ctrlProps/ctrlProp83.xml" />
  <Relationship Id="rId130" Type="http://schemas.openxmlformats.org/officeDocument/2006/relationships/ctrlProp" Target="../ctrlProps/ctrlProp127.xml" />
  <Relationship Id="rId135" Type="http://schemas.openxmlformats.org/officeDocument/2006/relationships/ctrlProp" Target="../ctrlProps/ctrlProp132.xml" />
  <Relationship Id="rId13" Type="http://schemas.openxmlformats.org/officeDocument/2006/relationships/ctrlProp" Target="../ctrlProps/ctrlProp10.xml" />
  <Relationship Id="rId18" Type="http://schemas.openxmlformats.org/officeDocument/2006/relationships/ctrlProp" Target="../ctrlProps/ctrlProp15.xml" />
  <Relationship Id="rId39" Type="http://schemas.openxmlformats.org/officeDocument/2006/relationships/ctrlProp" Target="../ctrlProps/ctrlProp36.xml" />
  <Relationship Id="rId109" Type="http://schemas.openxmlformats.org/officeDocument/2006/relationships/ctrlProp" Target="../ctrlProps/ctrlProp106.xml" />
  <Relationship Id="rId34" Type="http://schemas.openxmlformats.org/officeDocument/2006/relationships/ctrlProp" Target="../ctrlProps/ctrlProp31.xml" />
  <Relationship Id="rId50" Type="http://schemas.openxmlformats.org/officeDocument/2006/relationships/ctrlProp" Target="../ctrlProps/ctrlProp47.xml" />
  <Relationship Id="rId55" Type="http://schemas.openxmlformats.org/officeDocument/2006/relationships/ctrlProp" Target="../ctrlProps/ctrlProp52.xml" />
  <Relationship Id="rId76" Type="http://schemas.openxmlformats.org/officeDocument/2006/relationships/ctrlProp" Target="../ctrlProps/ctrlProp73.xml" />
  <Relationship Id="rId97" Type="http://schemas.openxmlformats.org/officeDocument/2006/relationships/ctrlProp" Target="../ctrlProps/ctrlProp94.xml" />
  <Relationship Id="rId104" Type="http://schemas.openxmlformats.org/officeDocument/2006/relationships/ctrlProp" Target="../ctrlProps/ctrlProp101.xml" />
  <Relationship Id="rId120" Type="http://schemas.openxmlformats.org/officeDocument/2006/relationships/ctrlProp" Target="../ctrlProps/ctrlProp117.xml" />
  <Relationship Id="rId125" Type="http://schemas.openxmlformats.org/officeDocument/2006/relationships/ctrlProp" Target="../ctrlProps/ctrlProp122.xml" />
  <Relationship Id="rId141" Type="http://schemas.openxmlformats.org/officeDocument/2006/relationships/comments" Target="../comments1.xml" />
  <Relationship Id="rId7" Type="http://schemas.openxmlformats.org/officeDocument/2006/relationships/ctrlProp" Target="../ctrlProps/ctrlProp4.xml" />
  <Relationship Id="rId71" Type="http://schemas.openxmlformats.org/officeDocument/2006/relationships/ctrlProp" Target="../ctrlProps/ctrlProp68.xml" />
  <Relationship Id="rId92" Type="http://schemas.openxmlformats.org/officeDocument/2006/relationships/ctrlProp" Target="../ctrlProps/ctrlProp89.xml" />
  <Relationship Id="rId2" Type="http://schemas.openxmlformats.org/officeDocument/2006/relationships/drawing" Target="../drawings/drawing1.xml" />
  <Relationship Id="rId29" Type="http://schemas.openxmlformats.org/officeDocument/2006/relationships/ctrlProp" Target="../ctrlProps/ctrlProp26.xml" />
  <Relationship Id="rId24" Type="http://schemas.openxmlformats.org/officeDocument/2006/relationships/ctrlProp" Target="../ctrlProps/ctrlProp21.xml" />
  <Relationship Id="rId40" Type="http://schemas.openxmlformats.org/officeDocument/2006/relationships/ctrlProp" Target="../ctrlProps/ctrlProp37.xml" />
  <Relationship Id="rId45" Type="http://schemas.openxmlformats.org/officeDocument/2006/relationships/ctrlProp" Target="../ctrlProps/ctrlProp42.xml" />
  <Relationship Id="rId66" Type="http://schemas.openxmlformats.org/officeDocument/2006/relationships/ctrlProp" Target="../ctrlProps/ctrlProp63.xml" />
  <Relationship Id="rId87" Type="http://schemas.openxmlformats.org/officeDocument/2006/relationships/ctrlProp" Target="../ctrlProps/ctrlProp84.xml" />
  <Relationship Id="rId110" Type="http://schemas.openxmlformats.org/officeDocument/2006/relationships/ctrlProp" Target="../ctrlProps/ctrlProp107.xml" />
  <Relationship Id="rId115" Type="http://schemas.openxmlformats.org/officeDocument/2006/relationships/ctrlProp" Target="../ctrlProps/ctrlProp112.xml" />
  <Relationship Id="rId131" Type="http://schemas.openxmlformats.org/officeDocument/2006/relationships/ctrlProp" Target="../ctrlProps/ctrlProp128.xml" />
  <Relationship Id="rId136" Type="http://schemas.openxmlformats.org/officeDocument/2006/relationships/ctrlProp" Target="../ctrlProps/ctrlProp133.xml" />
  <Relationship Id="rId61" Type="http://schemas.openxmlformats.org/officeDocument/2006/relationships/ctrlProp" Target="../ctrlProps/ctrlProp58.xml" />
  <Relationship Id="rId82" Type="http://schemas.openxmlformats.org/officeDocument/2006/relationships/ctrlProp" Target="../ctrlProps/ctrlProp79.xml" />
  <Relationship Id="rId19" Type="http://schemas.openxmlformats.org/officeDocument/2006/relationships/ctrlProp" Target="../ctrlProps/ctrlProp16.xml" />
  <Relationship Id="rId14" Type="http://schemas.openxmlformats.org/officeDocument/2006/relationships/ctrlProp" Target="../ctrlProps/ctrlProp11.xml" />
  <Relationship Id="rId30" Type="http://schemas.openxmlformats.org/officeDocument/2006/relationships/ctrlProp" Target="../ctrlProps/ctrlProp27.xml" />
  <Relationship Id="rId35" Type="http://schemas.openxmlformats.org/officeDocument/2006/relationships/ctrlProp" Target="../ctrlProps/ctrlProp32.xml" />
  <Relationship Id="rId56" Type="http://schemas.openxmlformats.org/officeDocument/2006/relationships/ctrlProp" Target="../ctrlProps/ctrlProp53.xml" />
  <Relationship Id="rId77" Type="http://schemas.openxmlformats.org/officeDocument/2006/relationships/ctrlProp" Target="../ctrlProps/ctrlProp74.xml" />
  <Relationship Id="rId100" Type="http://schemas.openxmlformats.org/officeDocument/2006/relationships/ctrlProp" Target="../ctrlProps/ctrlProp97.xml" />
  <Relationship Id="rId105" Type="http://schemas.openxmlformats.org/officeDocument/2006/relationships/ctrlProp" Target="../ctrlProps/ctrlProp102.xml" />
  <Relationship Id="rId126" Type="http://schemas.openxmlformats.org/officeDocument/2006/relationships/ctrlProp" Target="../ctrlProps/ctrlProp123.xml" />
  <Relationship Id="rId8" Type="http://schemas.openxmlformats.org/officeDocument/2006/relationships/ctrlProp" Target="../ctrlProps/ctrlProp5.xml" />
  <Relationship Id="rId51" Type="http://schemas.openxmlformats.org/officeDocument/2006/relationships/ctrlProp" Target="../ctrlProps/ctrlProp48.xml" />
  <Relationship Id="rId72" Type="http://schemas.openxmlformats.org/officeDocument/2006/relationships/ctrlProp" Target="../ctrlProps/ctrlProp69.xml" />
  <Relationship Id="rId93" Type="http://schemas.openxmlformats.org/officeDocument/2006/relationships/ctrlProp" Target="../ctrlProps/ctrlProp90.xml" />
  <Relationship Id="rId98" Type="http://schemas.openxmlformats.org/officeDocument/2006/relationships/ctrlProp" Target="../ctrlProps/ctrlProp95.xml" />
  <Relationship Id="rId121" Type="http://schemas.openxmlformats.org/officeDocument/2006/relationships/ctrlProp" Target="../ctrlProps/ctrlProp118.xml" />
  <Relationship Id="rId3" Type="http://schemas.openxmlformats.org/officeDocument/2006/relationships/vmlDrawing" Target="../drawings/vmlDrawing1.vml" />
  <Relationship Id="rId25" Type="http://schemas.openxmlformats.org/officeDocument/2006/relationships/ctrlProp" Target="../ctrlProps/ctrlProp22.xml" />
  <Relationship Id="rId46" Type="http://schemas.openxmlformats.org/officeDocument/2006/relationships/ctrlProp" Target="../ctrlProps/ctrlProp43.xml" />
  <Relationship Id="rId67" Type="http://schemas.openxmlformats.org/officeDocument/2006/relationships/ctrlProp" Target="../ctrlProps/ctrlProp64.xml" />
  <Relationship Id="rId116" Type="http://schemas.openxmlformats.org/officeDocument/2006/relationships/ctrlProp" Target="../ctrlProps/ctrlProp113.xml" />
  <Relationship Id="rId137" Type="http://schemas.openxmlformats.org/officeDocument/2006/relationships/ctrlProp" Target="../ctrlProps/ctrlProp134.xml" />
  <Relationship Id="rId20" Type="http://schemas.openxmlformats.org/officeDocument/2006/relationships/ctrlProp" Target="../ctrlProps/ctrlProp17.xml" />
  <Relationship Id="rId41" Type="http://schemas.openxmlformats.org/officeDocument/2006/relationships/ctrlProp" Target="../ctrlProps/ctrlProp38.xml" />
  <Relationship Id="rId62" Type="http://schemas.openxmlformats.org/officeDocument/2006/relationships/ctrlProp" Target="../ctrlProps/ctrlProp59.xml" />
  <Relationship Id="rId83" Type="http://schemas.openxmlformats.org/officeDocument/2006/relationships/ctrlProp" Target="../ctrlProps/ctrlProp80.xml" />
  <Relationship Id="rId88" Type="http://schemas.openxmlformats.org/officeDocument/2006/relationships/ctrlProp" Target="../ctrlProps/ctrlProp85.xml" />
  <Relationship Id="rId111" Type="http://schemas.openxmlformats.org/officeDocument/2006/relationships/ctrlProp" Target="../ctrlProps/ctrlProp108.xml" />
  <Relationship Id="rId132" Type="http://schemas.openxmlformats.org/officeDocument/2006/relationships/ctrlProp" Target="../ctrlProps/ctrlProp129.xml" />
  <Relationship Id="rId15" Type="http://schemas.openxmlformats.org/officeDocument/2006/relationships/ctrlProp" Target="../ctrlProps/ctrlProp12.xml" />
  <Relationship Id="rId36" Type="http://schemas.openxmlformats.org/officeDocument/2006/relationships/ctrlProp" Target="../ctrlProps/ctrlProp33.xml" />
  <Relationship Id="rId57" Type="http://schemas.openxmlformats.org/officeDocument/2006/relationships/ctrlProp" Target="../ctrlProps/ctrlProp54.xml" />
  <Relationship Id="rId106" Type="http://schemas.openxmlformats.org/officeDocument/2006/relationships/ctrlProp" Target="../ctrlProps/ctrlProp103.xml" />
  <Relationship Id="rId127" Type="http://schemas.openxmlformats.org/officeDocument/2006/relationships/ctrlProp" Target="../ctrlProps/ctrlProp124.xml" />
  <Relationship Id="rId10" Type="http://schemas.openxmlformats.org/officeDocument/2006/relationships/ctrlProp" Target="../ctrlProps/ctrlProp7.xml" />
  <Relationship Id="rId31" Type="http://schemas.openxmlformats.org/officeDocument/2006/relationships/ctrlProp" Target="../ctrlProps/ctrlProp28.xml" />
  <Relationship Id="rId52" Type="http://schemas.openxmlformats.org/officeDocument/2006/relationships/ctrlProp" Target="../ctrlProps/ctrlProp49.xml" />
  <Relationship Id="rId73" Type="http://schemas.openxmlformats.org/officeDocument/2006/relationships/ctrlProp" Target="../ctrlProps/ctrlProp70.xml" />
  <Relationship Id="rId78" Type="http://schemas.openxmlformats.org/officeDocument/2006/relationships/ctrlProp" Target="../ctrlProps/ctrlProp75.xml" />
  <Relationship Id="rId94" Type="http://schemas.openxmlformats.org/officeDocument/2006/relationships/ctrlProp" Target="../ctrlProps/ctrlProp91.xml" />
  <Relationship Id="rId99" Type="http://schemas.openxmlformats.org/officeDocument/2006/relationships/ctrlProp" Target="../ctrlProps/ctrlProp96.xml" />
  <Relationship Id="rId101" Type="http://schemas.openxmlformats.org/officeDocument/2006/relationships/ctrlProp" Target="../ctrlProps/ctrlProp98.xml" />
  <Relationship Id="rId122" Type="http://schemas.openxmlformats.org/officeDocument/2006/relationships/ctrlProp" Target="../ctrlProps/ctrlProp119.xml" />
  <Relationship Id="rId4" Type="http://schemas.openxmlformats.org/officeDocument/2006/relationships/ctrlProp" Target="../ctrlProps/ctrlProp1.xml" />
  <Relationship Id="rId9" Type="http://schemas.openxmlformats.org/officeDocument/2006/relationships/ctrlProp" Target="../ctrlProps/ctrlProp6.xml" />
  <Relationship Id="rId26" Type="http://schemas.openxmlformats.org/officeDocument/2006/relationships/ctrlProp" Target="../ctrlProps/ctrlProp23.xml" />
  <Relationship Id="rId47" Type="http://schemas.openxmlformats.org/officeDocument/2006/relationships/ctrlProp" Target="../ctrlProps/ctrlProp44.xml" />
  <Relationship Id="rId68" Type="http://schemas.openxmlformats.org/officeDocument/2006/relationships/ctrlProp" Target="../ctrlProps/ctrlProp65.xml" />
  <Relationship Id="rId89" Type="http://schemas.openxmlformats.org/officeDocument/2006/relationships/ctrlProp" Target="../ctrlProps/ctrlProp86.xml" />
  <Relationship Id="rId112" Type="http://schemas.openxmlformats.org/officeDocument/2006/relationships/ctrlProp" Target="../ctrlProps/ctrlProp109.xml" />
  <Relationship Id="rId133" Type="http://schemas.openxmlformats.org/officeDocument/2006/relationships/ctrlProp" Target="../ctrlProps/ctrlProp130.xml" />
  <Relationship Id="rId16" Type="http://schemas.openxmlformats.org/officeDocument/2006/relationships/ctrlProp" Target="../ctrlProps/ctrlProp13.xml" />
</Relationships>
</file>

<file path=xl/worksheets/_rels/sheet2.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D88"/>
  <sheetViews>
    <sheetView showGridLines="0" tabSelected="1" view="pageBreakPreview" zoomScaleNormal="106" zoomScaleSheetLayoutView="100" workbookViewId="0">
      <pane ySplit="1" topLeftCell="A2" activePane="bottomLeft" state="frozen"/>
      <selection pane="bottomLeft" activeCell="B4" sqref="B4:E4"/>
    </sheetView>
  </sheetViews>
  <sheetFormatPr defaultRowHeight="13.2"/>
  <cols>
    <col min="1" max="1" width="2.6640625" customWidth="1"/>
    <col min="2" max="2" width="3" customWidth="1"/>
    <col min="3" max="8" width="3.109375" customWidth="1"/>
    <col min="9" max="9" width="3" customWidth="1"/>
    <col min="10" max="13" width="3.109375" customWidth="1"/>
    <col min="14" max="15" width="3.21875" customWidth="1"/>
    <col min="16" max="16" width="2.88671875" customWidth="1"/>
    <col min="17" max="17" width="3.21875" customWidth="1"/>
    <col min="18" max="18" width="2.6640625" customWidth="1"/>
    <col min="19" max="19" width="3.44140625" customWidth="1"/>
    <col min="20" max="21" width="3.21875" customWidth="1"/>
    <col min="22" max="22" width="2.44140625" customWidth="1"/>
    <col min="23" max="23" width="3.109375" customWidth="1"/>
    <col min="24" max="24" width="3" customWidth="1"/>
    <col min="25" max="25" width="3.6640625" customWidth="1"/>
    <col min="26" max="26" width="2.88671875" customWidth="1"/>
    <col min="27" max="27" width="3.77734375" customWidth="1"/>
    <col min="28" max="28" width="3" customWidth="1"/>
    <col min="29" max="29" width="3.6640625" customWidth="1"/>
    <col min="30" max="30" width="4.44140625" customWidth="1"/>
    <col min="31" max="31" width="1.88671875" customWidth="1"/>
    <col min="32" max="32" width="28.88671875" customWidth="1"/>
    <col min="33" max="33" width="4.88671875" style="85" hidden="1" customWidth="1"/>
    <col min="34" max="34" width="5.109375" style="156" hidden="1" customWidth="1"/>
    <col min="35" max="46" width="4.77734375" style="156" hidden="1" customWidth="1"/>
    <col min="47" max="51" width="4.77734375" style="85" customWidth="1"/>
  </cols>
  <sheetData>
    <row r="1" spans="2:46" ht="99" customHeight="1"/>
    <row r="2" spans="2:46" ht="16.8">
      <c r="B2" s="426" t="s">
        <v>0</v>
      </c>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row>
    <row r="3" spans="2:46">
      <c r="B3" s="61"/>
      <c r="C3" s="61"/>
      <c r="D3" s="61"/>
      <c r="E3" s="61"/>
      <c r="F3" s="61"/>
      <c r="G3" s="61"/>
      <c r="H3" s="61"/>
      <c r="I3" s="44"/>
      <c r="J3" s="44"/>
    </row>
    <row r="4" spans="2:46">
      <c r="B4" s="325"/>
      <c r="C4" s="325"/>
      <c r="D4" s="325"/>
      <c r="E4" s="325"/>
      <c r="F4" s="290" t="s">
        <v>155</v>
      </c>
      <c r="G4" s="290"/>
      <c r="H4" s="290"/>
      <c r="I4" s="2" t="s">
        <v>156</v>
      </c>
      <c r="J4" s="44"/>
    </row>
    <row r="5" spans="2:46" ht="24.75" customHeight="1">
      <c r="B5" s="13"/>
      <c r="C5" s="13"/>
      <c r="D5" s="13"/>
      <c r="E5" s="13"/>
      <c r="O5" s="290" t="s">
        <v>1</v>
      </c>
      <c r="P5" s="290"/>
      <c r="Q5" s="290"/>
      <c r="R5" s="290"/>
      <c r="S5" s="345"/>
      <c r="T5" s="345"/>
      <c r="U5" s="345"/>
      <c r="V5" s="345"/>
      <c r="W5" s="345"/>
      <c r="X5" s="345"/>
      <c r="Y5" s="345"/>
      <c r="Z5" s="345"/>
      <c r="AA5" s="345"/>
      <c r="AB5" s="345"/>
      <c r="AC5" s="345"/>
      <c r="AD5" s="345"/>
      <c r="AE5" s="345"/>
    </row>
    <row r="6" spans="2:46" ht="24.75" customHeight="1">
      <c r="B6" s="13"/>
      <c r="C6" s="13"/>
      <c r="D6" s="13"/>
      <c r="E6" s="13"/>
      <c r="O6" s="290" t="s">
        <v>2</v>
      </c>
      <c r="P6" s="290"/>
      <c r="Q6" s="290"/>
      <c r="R6" s="290"/>
      <c r="S6" s="345"/>
      <c r="T6" s="345"/>
      <c r="U6" s="345"/>
      <c r="V6" s="345"/>
      <c r="W6" s="345"/>
      <c r="X6" s="345"/>
      <c r="Y6" s="345"/>
      <c r="Z6" s="345"/>
      <c r="AA6" s="345"/>
      <c r="AB6" s="345"/>
      <c r="AC6" s="345"/>
      <c r="AD6" s="345"/>
      <c r="AE6" s="345"/>
    </row>
    <row r="7" spans="2:46" ht="16.95" customHeight="1">
      <c r="B7" s="13"/>
      <c r="C7" s="13"/>
      <c r="D7" s="13"/>
      <c r="E7" s="13"/>
      <c r="O7" s="290" t="s">
        <v>3</v>
      </c>
      <c r="P7" s="290"/>
      <c r="Q7" s="290"/>
      <c r="R7" s="290"/>
      <c r="S7" s="345"/>
      <c r="T7" s="345"/>
      <c r="U7" s="345"/>
      <c r="V7" s="345"/>
      <c r="W7" s="345"/>
      <c r="X7" s="345"/>
      <c r="Y7" s="345"/>
      <c r="Z7" s="345"/>
      <c r="AA7" s="345"/>
      <c r="AB7" s="345"/>
      <c r="AC7" s="345"/>
      <c r="AD7" s="345"/>
      <c r="AE7" s="345"/>
    </row>
    <row r="8" spans="2:46" ht="16.8">
      <c r="B8" s="13"/>
      <c r="C8" s="13"/>
      <c r="D8" s="13"/>
      <c r="E8" s="13"/>
      <c r="O8" s="290" t="s">
        <v>4</v>
      </c>
      <c r="P8" s="290"/>
      <c r="Q8" s="290"/>
      <c r="R8" s="290"/>
      <c r="S8" s="437"/>
      <c r="T8" s="437"/>
      <c r="U8" s="437"/>
      <c r="V8" s="437"/>
      <c r="W8" s="437"/>
      <c r="X8" s="437"/>
      <c r="Y8" s="437"/>
      <c r="Z8" s="437"/>
      <c r="AA8" s="437"/>
      <c r="AB8" s="437"/>
      <c r="AC8" s="437"/>
      <c r="AD8" s="437"/>
      <c r="AE8" s="437"/>
    </row>
    <row r="9" spans="2:46">
      <c r="B9" s="62" t="s">
        <v>157</v>
      </c>
      <c r="C9" s="326"/>
      <c r="D9" s="326"/>
      <c r="E9" s="326"/>
      <c r="F9" t="s">
        <v>75</v>
      </c>
      <c r="G9" s="327" t="s">
        <v>77</v>
      </c>
      <c r="H9" s="327"/>
      <c r="I9" s="328" t="s">
        <v>158</v>
      </c>
      <c r="J9" s="328"/>
      <c r="L9" s="61"/>
      <c r="M9" s="45"/>
      <c r="N9" s="45"/>
      <c r="P9" s="1"/>
      <c r="Q9" s="1"/>
      <c r="R9" s="1"/>
    </row>
    <row r="10" spans="2:46" ht="8.25" customHeight="1">
      <c r="B10" s="13"/>
      <c r="C10" s="13"/>
      <c r="D10" s="13"/>
      <c r="E10" s="13"/>
      <c r="P10" s="2"/>
      <c r="Q10" s="2"/>
      <c r="R10" s="2"/>
    </row>
    <row r="11" spans="2:46" ht="18" customHeight="1">
      <c r="B11" s="432" t="s">
        <v>54</v>
      </c>
      <c r="C11" s="433"/>
      <c r="D11" s="433"/>
      <c r="E11" s="434"/>
      <c r="F11" s="435" t="s">
        <v>5</v>
      </c>
      <c r="G11" s="435"/>
      <c r="H11" s="435"/>
      <c r="I11" s="435"/>
      <c r="J11" s="435"/>
      <c r="K11" s="435"/>
      <c r="L11" s="435"/>
      <c r="M11" s="435"/>
      <c r="N11" s="435"/>
      <c r="O11" s="435"/>
      <c r="P11" s="435"/>
      <c r="Q11" s="436"/>
      <c r="R11" s="436"/>
      <c r="S11" s="436"/>
      <c r="T11" s="331" t="s">
        <v>6</v>
      </c>
      <c r="U11" s="332"/>
      <c r="V11" s="332"/>
      <c r="W11" s="332"/>
      <c r="X11" s="332"/>
      <c r="Y11" s="332"/>
      <c r="Z11" s="332"/>
      <c r="AA11" s="332"/>
      <c r="AB11" s="332"/>
      <c r="AC11" s="332"/>
      <c r="AD11" s="332"/>
      <c r="AE11" s="333"/>
      <c r="AG11" s="85" t="s">
        <v>206</v>
      </c>
      <c r="AH11" s="157"/>
      <c r="AI11" s="157"/>
      <c r="AJ11" s="157"/>
      <c r="AK11" s="157"/>
      <c r="AL11" s="157"/>
      <c r="AM11" s="156" t="s">
        <v>436</v>
      </c>
      <c r="AT11" s="157" t="s">
        <v>208</v>
      </c>
    </row>
    <row r="12" spans="2:46" ht="18" customHeight="1">
      <c r="B12" s="33"/>
      <c r="C12" s="46"/>
      <c r="D12" s="46"/>
      <c r="E12" s="34"/>
      <c r="F12" s="254"/>
      <c r="G12" s="256"/>
      <c r="H12" s="266" t="s">
        <v>7</v>
      </c>
      <c r="I12" s="266"/>
      <c r="J12" s="266"/>
      <c r="K12" s="266"/>
      <c r="L12" s="266"/>
      <c r="M12" s="266"/>
      <c r="N12" s="266"/>
      <c r="O12" s="266"/>
      <c r="P12" s="266"/>
      <c r="Q12" s="266"/>
      <c r="R12" s="266"/>
      <c r="S12" s="266"/>
      <c r="T12" s="254"/>
      <c r="U12" s="255"/>
      <c r="V12" s="255"/>
      <c r="W12" s="256"/>
      <c r="X12" s="263" t="s">
        <v>8</v>
      </c>
      <c r="Y12" s="264"/>
      <c r="Z12" s="264"/>
      <c r="AA12" s="265"/>
      <c r="AB12" s="263" t="s">
        <v>9</v>
      </c>
      <c r="AC12" s="264"/>
      <c r="AD12" s="264"/>
      <c r="AE12" s="265"/>
      <c r="AG12" s="85" t="s">
        <v>209</v>
      </c>
      <c r="AH12" s="158">
        <v>0</v>
      </c>
      <c r="AM12" s="159"/>
      <c r="AN12" s="159"/>
      <c r="AO12" s="159"/>
      <c r="AP12" s="159"/>
      <c r="AT12" s="158" t="str">
        <f>IF(AH12=0,"",AH12)</f>
        <v/>
      </c>
    </row>
    <row r="13" spans="2:46" ht="18" customHeight="1">
      <c r="B13" s="74"/>
      <c r="C13" s="314" t="s">
        <v>182</v>
      </c>
      <c r="D13" s="314"/>
      <c r="E13" s="315"/>
      <c r="F13" s="257"/>
      <c r="G13" s="259"/>
      <c r="H13" s="263" t="s">
        <v>10</v>
      </c>
      <c r="I13" s="264"/>
      <c r="J13" s="264"/>
      <c r="K13" s="264"/>
      <c r="L13" s="264"/>
      <c r="M13" s="264"/>
      <c r="N13" s="264"/>
      <c r="O13" s="265"/>
      <c r="P13" s="428" t="s">
        <v>48</v>
      </c>
      <c r="Q13" s="428"/>
      <c r="R13" s="428"/>
      <c r="S13" s="247"/>
      <c r="T13" s="257"/>
      <c r="U13" s="258"/>
      <c r="V13" s="258"/>
      <c r="W13" s="259"/>
      <c r="X13" s="246" t="s">
        <v>11</v>
      </c>
      <c r="Y13" s="247"/>
      <c r="Z13" s="246" t="s">
        <v>12</v>
      </c>
      <c r="AA13" s="247"/>
      <c r="AB13" s="246" t="s">
        <v>11</v>
      </c>
      <c r="AC13" s="247"/>
      <c r="AD13" s="246" t="s">
        <v>12</v>
      </c>
      <c r="AE13" s="247"/>
      <c r="AG13" s="85" t="s">
        <v>378</v>
      </c>
      <c r="AH13" s="158">
        <v>0</v>
      </c>
      <c r="AM13" s="159"/>
      <c r="AN13" s="158"/>
      <c r="AT13" s="158" t="str">
        <f t="shared" ref="AT13:AT21" si="0">IF(AH13=0,"",AH13)</f>
        <v/>
      </c>
    </row>
    <row r="14" spans="2:46" ht="18" customHeight="1">
      <c r="B14" s="74"/>
      <c r="C14" s="47" t="s">
        <v>183</v>
      </c>
      <c r="D14" s="47"/>
      <c r="E14" s="36"/>
      <c r="F14" s="246" t="s">
        <v>13</v>
      </c>
      <c r="G14" s="247"/>
      <c r="H14" s="249"/>
      <c r="I14" s="248"/>
      <c r="J14" s="248"/>
      <c r="K14" s="37" t="s">
        <v>51</v>
      </c>
      <c r="L14" s="248"/>
      <c r="M14" s="248"/>
      <c r="N14" s="248"/>
      <c r="O14" s="38" t="s">
        <v>52</v>
      </c>
      <c r="P14" s="429"/>
      <c r="Q14" s="430"/>
      <c r="R14" s="430"/>
      <c r="S14" s="431"/>
      <c r="T14" s="260" t="s">
        <v>14</v>
      </c>
      <c r="U14" s="261"/>
      <c r="V14" s="261"/>
      <c r="W14" s="262"/>
      <c r="X14" s="252"/>
      <c r="Y14" s="253"/>
      <c r="Z14" s="252"/>
      <c r="AA14" s="253"/>
      <c r="AB14" s="252"/>
      <c r="AC14" s="253"/>
      <c r="AD14" s="252"/>
      <c r="AE14" s="253"/>
      <c r="AG14" s="85" t="s">
        <v>379</v>
      </c>
      <c r="AH14" s="158">
        <v>0</v>
      </c>
      <c r="AM14" s="159"/>
      <c r="AN14" s="158"/>
      <c r="AT14" s="158" t="str">
        <f t="shared" si="0"/>
        <v/>
      </c>
    </row>
    <row r="15" spans="2:46" ht="18" customHeight="1">
      <c r="B15" s="74"/>
      <c r="C15" s="47" t="s">
        <v>184</v>
      </c>
      <c r="D15" s="47"/>
      <c r="E15" s="36"/>
      <c r="F15" s="246" t="s">
        <v>15</v>
      </c>
      <c r="G15" s="247"/>
      <c r="H15" s="249"/>
      <c r="I15" s="248"/>
      <c r="J15" s="248"/>
      <c r="K15" s="37" t="s">
        <v>51</v>
      </c>
      <c r="L15" s="248"/>
      <c r="M15" s="248"/>
      <c r="N15" s="248"/>
      <c r="O15" s="38" t="s">
        <v>52</v>
      </c>
      <c r="P15" s="443"/>
      <c r="Q15" s="444"/>
      <c r="R15" s="444"/>
      <c r="S15" s="22" t="s">
        <v>51</v>
      </c>
      <c r="T15" s="260" t="s">
        <v>16</v>
      </c>
      <c r="U15" s="261"/>
      <c r="V15" s="261"/>
      <c r="W15" s="262"/>
      <c r="X15" s="252"/>
      <c r="Y15" s="253"/>
      <c r="Z15" s="252"/>
      <c r="AA15" s="253"/>
      <c r="AB15" s="252"/>
      <c r="AC15" s="253"/>
      <c r="AD15" s="252"/>
      <c r="AE15" s="253"/>
      <c r="AG15" s="85" t="s">
        <v>380</v>
      </c>
      <c r="AH15" s="158">
        <v>0</v>
      </c>
      <c r="AM15" s="159"/>
      <c r="AN15" s="158"/>
      <c r="AT15" s="158" t="str">
        <f t="shared" si="0"/>
        <v/>
      </c>
    </row>
    <row r="16" spans="2:46" ht="18" customHeight="1">
      <c r="B16" s="74"/>
      <c r="C16" s="314" t="s">
        <v>185</v>
      </c>
      <c r="D16" s="314"/>
      <c r="E16" s="315"/>
      <c r="F16" s="246" t="s">
        <v>17</v>
      </c>
      <c r="G16" s="247"/>
      <c r="H16" s="249"/>
      <c r="I16" s="248"/>
      <c r="J16" s="248"/>
      <c r="K16" s="37" t="s">
        <v>51</v>
      </c>
      <c r="L16" s="248"/>
      <c r="M16" s="248"/>
      <c r="N16" s="248"/>
      <c r="O16" s="38" t="s">
        <v>52</v>
      </c>
      <c r="P16" s="429"/>
      <c r="Q16" s="430"/>
      <c r="R16" s="430"/>
      <c r="S16" s="431"/>
      <c r="T16" s="260" t="s">
        <v>18</v>
      </c>
      <c r="U16" s="261"/>
      <c r="V16" s="261"/>
      <c r="W16" s="262"/>
      <c r="X16" s="252"/>
      <c r="Y16" s="253"/>
      <c r="Z16" s="252"/>
      <c r="AA16" s="253"/>
      <c r="AB16" s="252"/>
      <c r="AC16" s="253"/>
      <c r="AD16" s="252"/>
      <c r="AE16" s="253"/>
      <c r="AG16" s="85" t="s">
        <v>381</v>
      </c>
      <c r="AH16" s="158">
        <v>0</v>
      </c>
      <c r="AM16" s="159"/>
      <c r="AN16" s="158"/>
      <c r="AT16" s="158" t="str">
        <f t="shared" si="0"/>
        <v/>
      </c>
    </row>
    <row r="17" spans="2:46" ht="18" customHeight="1">
      <c r="B17" s="440" t="s">
        <v>50</v>
      </c>
      <c r="C17" s="441"/>
      <c r="D17" s="441"/>
      <c r="E17" s="442"/>
      <c r="F17" s="246" t="s">
        <v>19</v>
      </c>
      <c r="G17" s="247"/>
      <c r="H17" s="249"/>
      <c r="I17" s="248"/>
      <c r="J17" s="248"/>
      <c r="K17" s="37" t="s">
        <v>51</v>
      </c>
      <c r="L17" s="248"/>
      <c r="M17" s="248"/>
      <c r="N17" s="248"/>
      <c r="O17" s="38" t="s">
        <v>52</v>
      </c>
      <c r="P17" s="429"/>
      <c r="Q17" s="430"/>
      <c r="R17" s="430"/>
      <c r="S17" s="431"/>
      <c r="T17" s="260" t="s">
        <v>20</v>
      </c>
      <c r="U17" s="261"/>
      <c r="V17" s="261"/>
      <c r="W17" s="262"/>
      <c r="X17" s="252"/>
      <c r="Y17" s="253"/>
      <c r="Z17" s="252"/>
      <c r="AA17" s="253"/>
      <c r="AB17" s="252"/>
      <c r="AC17" s="253"/>
      <c r="AD17" s="252"/>
      <c r="AE17" s="253"/>
      <c r="AG17" s="85" t="s">
        <v>382</v>
      </c>
      <c r="AH17" s="158">
        <v>0</v>
      </c>
      <c r="AM17" s="159"/>
      <c r="AN17" s="158"/>
      <c r="AT17" s="158" t="str">
        <f t="shared" si="0"/>
        <v/>
      </c>
    </row>
    <row r="18" spans="2:46" ht="18" customHeight="1">
      <c r="B18" s="35"/>
      <c r="C18" s="47"/>
      <c r="D18" s="47"/>
      <c r="E18" s="36"/>
      <c r="F18" s="266" t="s">
        <v>21</v>
      </c>
      <c r="G18" s="266"/>
      <c r="H18" s="250">
        <f>SUM(H14:H17)</f>
        <v>0</v>
      </c>
      <c r="I18" s="251"/>
      <c r="J18" s="251"/>
      <c r="K18" s="37" t="s">
        <v>51</v>
      </c>
      <c r="L18" s="248">
        <f>SUM(L14:L17)</f>
        <v>0</v>
      </c>
      <c r="M18" s="248"/>
      <c r="N18" s="248"/>
      <c r="O18" s="38" t="s">
        <v>52</v>
      </c>
      <c r="P18" s="429"/>
      <c r="Q18" s="430"/>
      <c r="R18" s="430"/>
      <c r="S18" s="431"/>
      <c r="T18" s="260" t="s">
        <v>22</v>
      </c>
      <c r="U18" s="261"/>
      <c r="V18" s="261"/>
      <c r="W18" s="262"/>
      <c r="X18" s="252"/>
      <c r="Y18" s="253"/>
      <c r="Z18" s="252"/>
      <c r="AA18" s="253"/>
      <c r="AB18" s="252"/>
      <c r="AC18" s="253"/>
      <c r="AD18" s="252"/>
      <c r="AE18" s="253"/>
      <c r="AG18" s="85" t="s">
        <v>383</v>
      </c>
      <c r="AH18" s="160">
        <v>0</v>
      </c>
      <c r="AI18" s="156" t="s">
        <v>438</v>
      </c>
      <c r="AM18" s="159"/>
      <c r="AN18" s="158"/>
      <c r="AT18" s="158" t="str">
        <f t="shared" si="0"/>
        <v/>
      </c>
    </row>
    <row r="19" spans="2:46" ht="18" customHeight="1">
      <c r="B19" s="39"/>
      <c r="C19" s="48"/>
      <c r="D19" s="48"/>
      <c r="E19" s="40"/>
      <c r="F19" s="266" t="s">
        <v>23</v>
      </c>
      <c r="G19" s="266"/>
      <c r="H19" s="263" t="s">
        <v>53</v>
      </c>
      <c r="I19" s="264"/>
      <c r="J19" s="264"/>
      <c r="K19" s="264"/>
      <c r="L19" s="316"/>
      <c r="M19" s="316"/>
      <c r="N19" s="316"/>
      <c r="O19" s="37" t="s">
        <v>51</v>
      </c>
      <c r="P19" s="264"/>
      <c r="Q19" s="264"/>
      <c r="R19" s="264"/>
      <c r="S19" s="264"/>
      <c r="T19" s="260" t="s">
        <v>24</v>
      </c>
      <c r="U19" s="261"/>
      <c r="V19" s="261"/>
      <c r="W19" s="262"/>
      <c r="X19" s="329">
        <f>SUM(X14:Y18)</f>
        <v>0</v>
      </c>
      <c r="Y19" s="330"/>
      <c r="Z19" s="329">
        <f t="shared" ref="Z19" si="1">SUM(Z14:AA18)</f>
        <v>0</v>
      </c>
      <c r="AA19" s="330"/>
      <c r="AB19" s="329">
        <f t="shared" ref="AB19" si="2">SUM(AB14:AC18)</f>
        <v>0</v>
      </c>
      <c r="AC19" s="330"/>
      <c r="AD19" s="329">
        <f t="shared" ref="AD19" si="3">SUM(AD14:AE18)</f>
        <v>0</v>
      </c>
      <c r="AE19" s="330"/>
      <c r="AG19" s="85" t="s">
        <v>384</v>
      </c>
      <c r="AH19" s="158">
        <v>0</v>
      </c>
      <c r="AI19" s="158" t="b">
        <v>0</v>
      </c>
      <c r="AJ19" s="158" t="b">
        <v>0</v>
      </c>
      <c r="AK19" s="158" t="b">
        <v>0</v>
      </c>
      <c r="AM19" s="159" t="str">
        <f t="shared" ref="AM19" si="4">IF(AH19,1,"")</f>
        <v/>
      </c>
      <c r="AN19" s="158" t="str">
        <f t="shared" ref="AN19" si="5">IF(AI19,"1","")</f>
        <v/>
      </c>
      <c r="AT19" s="158" t="str">
        <f t="shared" si="0"/>
        <v/>
      </c>
    </row>
    <row r="20" spans="2:46" ht="6" customHeight="1">
      <c r="B20" s="3"/>
      <c r="C20" s="3"/>
      <c r="D20" s="3"/>
      <c r="E20" s="3"/>
      <c r="F20" s="4"/>
      <c r="G20" s="4"/>
      <c r="H20" s="5"/>
      <c r="I20" s="5"/>
      <c r="J20" s="5"/>
      <c r="K20" s="6"/>
      <c r="L20" s="6"/>
      <c r="M20" s="6"/>
      <c r="N20" s="6"/>
      <c r="O20" s="6"/>
      <c r="P20" s="6"/>
      <c r="Q20" s="6"/>
      <c r="R20" s="6"/>
      <c r="S20" s="6"/>
      <c r="T20" s="6"/>
      <c r="U20" s="6"/>
      <c r="V20" s="6"/>
      <c r="W20" s="7"/>
      <c r="X20" s="7"/>
      <c r="Y20" s="7"/>
      <c r="Z20" s="7"/>
      <c r="AA20" s="7"/>
      <c r="AB20" s="7"/>
      <c r="AC20" s="7"/>
      <c r="AD20" s="7"/>
      <c r="AM20" s="161"/>
      <c r="AN20" s="162"/>
      <c r="AT20" s="158"/>
    </row>
    <row r="21" spans="2:46" ht="18" customHeight="1">
      <c r="B21" s="438" t="s">
        <v>25</v>
      </c>
      <c r="C21" s="438"/>
      <c r="D21" s="438"/>
      <c r="E21" s="438"/>
      <c r="F21" s="438"/>
      <c r="G21" s="438"/>
      <c r="H21" s="438"/>
      <c r="I21" s="438"/>
      <c r="J21" s="438"/>
      <c r="K21" s="438"/>
      <c r="L21" s="438"/>
      <c r="M21" s="438"/>
      <c r="N21" s="438"/>
      <c r="O21" s="438"/>
      <c r="P21" s="439"/>
      <c r="Q21" s="439"/>
      <c r="R21" s="439"/>
      <c r="S21" s="439"/>
      <c r="T21" s="439"/>
      <c r="U21" s="439"/>
      <c r="V21" s="439"/>
      <c r="W21" s="439"/>
      <c r="X21" s="439"/>
      <c r="Y21" s="439"/>
      <c r="Z21" s="439"/>
      <c r="AA21" s="439"/>
      <c r="AB21" s="439"/>
      <c r="AC21" s="439"/>
      <c r="AD21" s="439"/>
      <c r="AE21" s="439"/>
      <c r="AG21" s="85" t="s">
        <v>385</v>
      </c>
      <c r="AH21" s="158">
        <v>0</v>
      </c>
      <c r="AI21" s="158">
        <v>0</v>
      </c>
      <c r="AJ21" s="156" t="s">
        <v>439</v>
      </c>
      <c r="AM21" s="159"/>
      <c r="AN21" s="158"/>
      <c r="AT21" s="158" t="str">
        <f t="shared" si="0"/>
        <v/>
      </c>
    </row>
    <row r="22" spans="2:46" ht="18.45" customHeight="1">
      <c r="B22" s="352" t="s">
        <v>55</v>
      </c>
      <c r="C22" s="353"/>
      <c r="D22" s="353"/>
      <c r="E22" s="353"/>
      <c r="F22" s="353"/>
      <c r="G22" s="353"/>
      <c r="H22" s="353"/>
      <c r="I22" s="353"/>
      <c r="J22" s="353"/>
      <c r="K22" s="353"/>
      <c r="L22" s="353"/>
      <c r="M22" s="353"/>
      <c r="N22" s="353"/>
      <c r="O22" s="354"/>
      <c r="P22" s="317" t="s">
        <v>63</v>
      </c>
      <c r="Q22" s="235"/>
      <c r="R22" s="235"/>
      <c r="S22" s="235"/>
      <c r="T22" s="235"/>
      <c r="U22" s="235"/>
      <c r="V22" s="235"/>
      <c r="W22" s="235"/>
      <c r="X22" s="235"/>
      <c r="Y22" s="235"/>
      <c r="Z22" s="235"/>
      <c r="AA22" s="235"/>
      <c r="AB22" s="235"/>
      <c r="AC22" s="235"/>
      <c r="AD22" s="235"/>
      <c r="AE22" s="318"/>
      <c r="AG22" s="85" t="s">
        <v>386</v>
      </c>
      <c r="AH22" s="163">
        <v>0</v>
      </c>
      <c r="AM22" s="159" t="str">
        <f>IF(AH22=1,1,"")</f>
        <v/>
      </c>
      <c r="AT22" s="158">
        <f>IF(AM22=1,1,99)</f>
        <v>99</v>
      </c>
    </row>
    <row r="23" spans="2:46" ht="18" customHeight="1">
      <c r="B23" s="267" t="s">
        <v>56</v>
      </c>
      <c r="C23" s="268"/>
      <c r="D23" s="268"/>
      <c r="E23" s="268"/>
      <c r="F23" s="268"/>
      <c r="G23" s="268"/>
      <c r="H23" s="268"/>
      <c r="I23" s="268"/>
      <c r="J23" s="26" t="s">
        <v>57</v>
      </c>
      <c r="K23" s="55"/>
      <c r="L23" s="26" t="s">
        <v>136</v>
      </c>
      <c r="M23" s="26"/>
      <c r="N23" s="55"/>
      <c r="O23" s="31" t="s">
        <v>134</v>
      </c>
      <c r="P23" s="75">
        <v>1</v>
      </c>
      <c r="Q23" s="26" t="s">
        <v>385</v>
      </c>
      <c r="R23" s="26"/>
      <c r="S23" s="26"/>
      <c r="T23" s="26"/>
      <c r="U23" s="26"/>
      <c r="V23" s="26"/>
      <c r="W23" s="26"/>
      <c r="X23" s="26"/>
      <c r="Y23" s="26"/>
      <c r="Z23" s="26"/>
      <c r="AA23" s="26"/>
      <c r="AB23" s="26"/>
      <c r="AC23" s="26"/>
      <c r="AD23" s="26"/>
      <c r="AE23" s="31"/>
      <c r="AG23" s="85" t="s">
        <v>387</v>
      </c>
      <c r="AH23" s="158" t="str">
        <f>IF(AH22=2,1,"")</f>
        <v/>
      </c>
      <c r="AM23" s="159" t="str">
        <f>AH23</f>
        <v/>
      </c>
      <c r="AT23" s="158">
        <f>IF(AM23=1,1,99)</f>
        <v>99</v>
      </c>
    </row>
    <row r="24" spans="2:46" ht="18" customHeight="1">
      <c r="B24" s="267" t="s">
        <v>58</v>
      </c>
      <c r="C24" s="268"/>
      <c r="D24" s="268"/>
      <c r="E24" s="268"/>
      <c r="F24" s="268"/>
      <c r="G24" s="268"/>
      <c r="H24" s="268"/>
      <c r="I24" s="268"/>
      <c r="J24" s="26" t="s">
        <v>57</v>
      </c>
      <c r="K24" s="55"/>
      <c r="L24" s="26" t="s">
        <v>136</v>
      </c>
      <c r="M24" s="26"/>
      <c r="N24" s="55"/>
      <c r="O24" s="31" t="s">
        <v>134</v>
      </c>
      <c r="P24" s="25"/>
      <c r="Q24" s="54"/>
      <c r="R24" s="26" t="s">
        <v>149</v>
      </c>
      <c r="S24" s="26"/>
      <c r="T24" s="26"/>
      <c r="U24" s="26"/>
      <c r="V24" s="55"/>
      <c r="W24" s="268" t="s">
        <v>150</v>
      </c>
      <c r="X24" s="268"/>
      <c r="Y24" s="55"/>
      <c r="Z24" s="26" t="s">
        <v>151</v>
      </c>
      <c r="AA24" s="26"/>
      <c r="AB24" s="26" t="s">
        <v>152</v>
      </c>
      <c r="AC24" s="334"/>
      <c r="AD24" s="334"/>
      <c r="AE24" s="335"/>
      <c r="AG24" s="85" t="s">
        <v>388</v>
      </c>
      <c r="AH24" s="158" t="str">
        <f>IF(AH22=3,1,"")</f>
        <v/>
      </c>
      <c r="AM24" s="159" t="str">
        <f>AH24</f>
        <v/>
      </c>
      <c r="AT24" s="158">
        <f>IF(AM24=1,1,99)</f>
        <v>99</v>
      </c>
    </row>
    <row r="25" spans="2:46" ht="18" customHeight="1">
      <c r="B25" s="267" t="s">
        <v>59</v>
      </c>
      <c r="C25" s="268"/>
      <c r="D25" s="268"/>
      <c r="E25" s="268"/>
      <c r="F25" s="268"/>
      <c r="G25" s="268"/>
      <c r="H25" s="268"/>
      <c r="I25" s="268"/>
      <c r="J25" s="26" t="s">
        <v>57</v>
      </c>
      <c r="K25" s="55"/>
      <c r="L25" s="26" t="s">
        <v>136</v>
      </c>
      <c r="M25" s="26"/>
      <c r="N25" s="55"/>
      <c r="O25" s="31" t="s">
        <v>134</v>
      </c>
      <c r="P25" s="25"/>
      <c r="Q25" s="26"/>
      <c r="R25" s="322" t="s">
        <v>106</v>
      </c>
      <c r="S25" s="322"/>
      <c r="T25" s="322"/>
      <c r="U25" s="58"/>
      <c r="V25" s="323" t="s">
        <v>146</v>
      </c>
      <c r="W25" s="323"/>
      <c r="X25" s="54"/>
      <c r="Y25" s="169"/>
      <c r="Z25" s="268" t="s">
        <v>147</v>
      </c>
      <c r="AA25" s="268"/>
      <c r="AB25" s="54"/>
      <c r="AC25" s="169"/>
      <c r="AD25" s="236" t="s">
        <v>148</v>
      </c>
      <c r="AE25" s="324"/>
      <c r="AG25" s="85" t="s">
        <v>389</v>
      </c>
      <c r="AH25" s="158">
        <v>0</v>
      </c>
      <c r="AI25" s="158"/>
      <c r="AM25" s="158"/>
      <c r="AN25" s="158"/>
      <c r="AT25" s="158" t="str">
        <f t="shared" ref="AT25" si="6">IF(AH25=0,"",AH25)</f>
        <v/>
      </c>
    </row>
    <row r="26" spans="2:46" ht="18" customHeight="1">
      <c r="B26" s="267" t="s">
        <v>105</v>
      </c>
      <c r="C26" s="268"/>
      <c r="D26" s="268"/>
      <c r="E26" s="268"/>
      <c r="F26" s="268"/>
      <c r="G26" s="268"/>
      <c r="H26" s="268"/>
      <c r="I26" s="268"/>
      <c r="J26" s="268"/>
      <c r="K26" s="268"/>
      <c r="L26" s="268"/>
      <c r="M26" s="268"/>
      <c r="N26" s="268"/>
      <c r="O26" s="294"/>
      <c r="P26" s="25"/>
      <c r="Q26" s="54"/>
      <c r="R26" s="236" t="s">
        <v>135</v>
      </c>
      <c r="S26" s="236"/>
      <c r="T26" s="236"/>
      <c r="U26" s="236"/>
      <c r="V26" s="236"/>
      <c r="W26" s="236"/>
      <c r="X26" s="334"/>
      <c r="Y26" s="334"/>
      <c r="Z26" s="334"/>
      <c r="AA26" s="334"/>
      <c r="AB26" s="334"/>
      <c r="AC26" s="334"/>
      <c r="AD26" s="334"/>
      <c r="AE26" s="335"/>
    </row>
    <row r="27" spans="2:46" ht="18" customHeight="1">
      <c r="B27" s="56"/>
      <c r="C27" s="43" t="s">
        <v>136</v>
      </c>
      <c r="D27" s="347" t="s">
        <v>142</v>
      </c>
      <c r="E27" s="347"/>
      <c r="F27" s="348"/>
      <c r="G27" s="348"/>
      <c r="H27" s="26" t="s">
        <v>143</v>
      </c>
      <c r="I27" s="347" t="s">
        <v>144</v>
      </c>
      <c r="J27" s="347"/>
      <c r="K27" s="348"/>
      <c r="L27" s="348"/>
      <c r="M27" s="43" t="s">
        <v>145</v>
      </c>
      <c r="N27" s="55"/>
      <c r="O27" s="31" t="s">
        <v>134</v>
      </c>
      <c r="P27" s="25"/>
      <c r="Q27" s="26"/>
      <c r="R27" s="26"/>
      <c r="S27" s="26"/>
      <c r="T27" s="26"/>
      <c r="U27" s="43"/>
      <c r="V27" s="26"/>
      <c r="W27" s="26"/>
      <c r="X27" s="26"/>
      <c r="Y27" s="26"/>
      <c r="Z27" s="26"/>
      <c r="AA27" s="26"/>
      <c r="AB27" s="26"/>
      <c r="AC27" s="26"/>
      <c r="AD27" s="26"/>
      <c r="AE27" s="31"/>
    </row>
    <row r="28" spans="2:46" ht="18" customHeight="1">
      <c r="B28" s="267" t="s">
        <v>60</v>
      </c>
      <c r="C28" s="268"/>
      <c r="D28" s="268"/>
      <c r="E28" s="268"/>
      <c r="F28" s="268"/>
      <c r="G28" s="268"/>
      <c r="H28" s="268"/>
      <c r="I28" s="268"/>
      <c r="J28" s="26" t="s">
        <v>57</v>
      </c>
      <c r="K28" s="55"/>
      <c r="L28" s="26" t="s">
        <v>136</v>
      </c>
      <c r="M28" s="26"/>
      <c r="N28" s="55"/>
      <c r="O28" s="31" t="s">
        <v>134</v>
      </c>
      <c r="P28" s="75">
        <v>2</v>
      </c>
      <c r="Q28" s="26" t="s">
        <v>181</v>
      </c>
      <c r="R28" s="26"/>
      <c r="S28" s="26"/>
      <c r="T28" s="26"/>
      <c r="U28" s="43"/>
      <c r="V28" s="54"/>
      <c r="W28" s="236" t="s">
        <v>153</v>
      </c>
      <c r="X28" s="236"/>
      <c r="Y28" s="236"/>
      <c r="Z28" s="236"/>
      <c r="AA28" s="54"/>
      <c r="AB28" s="236" t="s">
        <v>135</v>
      </c>
      <c r="AC28" s="236"/>
      <c r="AD28" s="236"/>
      <c r="AE28" s="324"/>
    </row>
    <row r="29" spans="2:46" ht="18" customHeight="1">
      <c r="B29" s="267" t="s">
        <v>61</v>
      </c>
      <c r="C29" s="268"/>
      <c r="D29" s="268"/>
      <c r="E29" s="268"/>
      <c r="F29" s="268"/>
      <c r="G29" s="268"/>
      <c r="H29" s="268"/>
      <c r="I29" s="268"/>
      <c r="J29" s="26" t="s">
        <v>57</v>
      </c>
      <c r="K29" s="55"/>
      <c r="L29" s="26" t="s">
        <v>136</v>
      </c>
      <c r="M29" s="26"/>
      <c r="N29" s="55"/>
      <c r="O29" s="31" t="s">
        <v>134</v>
      </c>
      <c r="P29" s="25"/>
      <c r="Q29" s="24"/>
      <c r="R29" s="24"/>
      <c r="S29" s="24"/>
      <c r="T29" s="24"/>
      <c r="U29" s="24"/>
      <c r="V29" s="24"/>
      <c r="W29" s="24"/>
      <c r="X29" s="24"/>
      <c r="Y29" s="24"/>
      <c r="Z29" s="24"/>
      <c r="AA29" s="24"/>
      <c r="AB29" s="24"/>
      <c r="AC29" s="24"/>
      <c r="AD29" s="24"/>
      <c r="AE29" s="30"/>
    </row>
    <row r="30" spans="2:46" ht="18" customHeight="1">
      <c r="B30" s="269" t="s">
        <v>103</v>
      </c>
      <c r="C30" s="270"/>
      <c r="D30" s="270"/>
      <c r="E30" s="270"/>
      <c r="F30" s="270"/>
      <c r="G30" s="270"/>
      <c r="H30" s="270"/>
      <c r="I30" s="270"/>
      <c r="J30" s="270"/>
      <c r="K30" s="270"/>
      <c r="L30" s="270"/>
      <c r="M30" s="270"/>
      <c r="N30" s="270"/>
      <c r="O30" s="271"/>
      <c r="P30" s="76">
        <v>3</v>
      </c>
      <c r="Q30" s="323" t="s">
        <v>154</v>
      </c>
      <c r="R30" s="323"/>
      <c r="S30" s="323"/>
      <c r="T30" s="345"/>
      <c r="U30" s="345"/>
      <c r="V30" s="345"/>
      <c r="W30" s="345"/>
      <c r="X30" s="345"/>
      <c r="Y30" s="345"/>
      <c r="Z30" s="345"/>
      <c r="AA30" s="345"/>
      <c r="AB30" s="345"/>
      <c r="AC30" s="345"/>
      <c r="AD30" s="345"/>
      <c r="AE30" s="60" t="s">
        <v>437</v>
      </c>
    </row>
    <row r="31" spans="2:46" ht="18" customHeight="1">
      <c r="B31" s="267" t="s">
        <v>62</v>
      </c>
      <c r="C31" s="268"/>
      <c r="D31" s="268"/>
      <c r="E31" s="268"/>
      <c r="F31" s="268"/>
      <c r="G31" s="268"/>
      <c r="H31" s="268"/>
      <c r="I31" s="268"/>
      <c r="J31" s="26"/>
      <c r="K31" s="55"/>
      <c r="L31" s="26"/>
      <c r="M31" s="26"/>
      <c r="N31" s="55"/>
      <c r="O31" s="31"/>
      <c r="P31" s="17"/>
      <c r="Q31" s="18"/>
      <c r="R31" s="18"/>
      <c r="S31" s="18"/>
      <c r="T31" s="131"/>
      <c r="U31" s="131"/>
      <c r="V31" s="131"/>
      <c r="W31" s="131"/>
      <c r="X31" s="131"/>
      <c r="Y31" s="131"/>
      <c r="Z31" s="131"/>
      <c r="AA31" s="131"/>
      <c r="AB31" s="131"/>
      <c r="AC31" s="131"/>
      <c r="AD31" s="18"/>
      <c r="AE31" s="31"/>
    </row>
    <row r="32" spans="2:46" ht="18" customHeight="1">
      <c r="B32" s="56"/>
      <c r="C32" s="26" t="s">
        <v>137</v>
      </c>
      <c r="D32" s="55"/>
      <c r="E32" s="57" t="s">
        <v>138</v>
      </c>
      <c r="F32" s="55"/>
      <c r="G32" s="57" t="s">
        <v>139</v>
      </c>
      <c r="H32" s="55"/>
      <c r="I32" s="334" t="s">
        <v>140</v>
      </c>
      <c r="J32" s="334"/>
      <c r="K32" s="346"/>
      <c r="L32" s="346"/>
      <c r="M32" s="51" t="s">
        <v>141</v>
      </c>
      <c r="N32" s="55"/>
      <c r="O32" s="31" t="s">
        <v>134</v>
      </c>
      <c r="P32" s="19"/>
      <c r="Q32" s="20"/>
      <c r="R32" s="20"/>
      <c r="S32" s="20"/>
      <c r="T32" s="20"/>
      <c r="U32" s="20"/>
      <c r="V32" s="20"/>
      <c r="W32" s="20"/>
      <c r="X32" s="20"/>
      <c r="Y32" s="20"/>
      <c r="Z32" s="20"/>
      <c r="AA32" s="20"/>
      <c r="AB32" s="20"/>
      <c r="AC32" s="20"/>
      <c r="AD32" s="20"/>
      <c r="AE32" s="32"/>
    </row>
    <row r="33" spans="2:46" ht="6" customHeight="1">
      <c r="B33" s="9"/>
      <c r="C33" s="9"/>
      <c r="D33" s="9"/>
      <c r="E33" s="9"/>
      <c r="F33" s="9"/>
      <c r="G33" s="9"/>
      <c r="H33" s="9"/>
      <c r="I33" s="9"/>
      <c r="J33" s="9"/>
      <c r="K33" s="9"/>
      <c r="L33" s="9"/>
      <c r="M33" s="9"/>
      <c r="N33" s="9"/>
      <c r="O33" s="9"/>
      <c r="P33" s="9"/>
      <c r="Q33" s="9"/>
      <c r="R33" s="9"/>
      <c r="S33" s="10"/>
      <c r="T33" s="10"/>
      <c r="U33" s="10"/>
      <c r="V33" s="10"/>
      <c r="W33" s="10"/>
      <c r="X33" s="10"/>
      <c r="Y33" s="8"/>
      <c r="Z33" s="8"/>
      <c r="AA33" s="8"/>
      <c r="AB33" s="8"/>
      <c r="AC33" s="10"/>
      <c r="AD33" s="10"/>
      <c r="AE33" s="21"/>
    </row>
    <row r="34" spans="2:46" ht="18" customHeight="1">
      <c r="B34" s="291" t="s">
        <v>26</v>
      </c>
      <c r="C34" s="292"/>
      <c r="D34" s="292"/>
      <c r="E34" s="292"/>
      <c r="F34" s="292"/>
      <c r="G34" s="292"/>
      <c r="H34" s="292"/>
      <c r="I34" s="292"/>
      <c r="J34" s="292"/>
      <c r="K34" s="292"/>
      <c r="L34" s="292"/>
      <c r="M34" s="292"/>
      <c r="N34" s="292"/>
      <c r="O34" s="292"/>
      <c r="P34" s="292"/>
      <c r="Q34" s="292"/>
      <c r="R34" s="292"/>
      <c r="S34" s="292"/>
      <c r="T34" s="292"/>
      <c r="U34" s="292"/>
      <c r="V34" s="292"/>
      <c r="W34" s="292"/>
      <c r="X34" s="292"/>
      <c r="Y34" s="292"/>
      <c r="Z34" s="292"/>
      <c r="AA34" s="292"/>
      <c r="AB34" s="292"/>
      <c r="AC34" s="292"/>
      <c r="AD34" s="292"/>
      <c r="AE34" s="293"/>
      <c r="AG34" s="85" t="s">
        <v>206</v>
      </c>
      <c r="AH34" s="157"/>
      <c r="AI34" s="157"/>
      <c r="AJ34" s="157"/>
      <c r="AK34" s="157"/>
      <c r="AL34" s="157"/>
      <c r="AM34" s="156" t="s">
        <v>207</v>
      </c>
      <c r="AT34" s="157" t="s">
        <v>208</v>
      </c>
    </row>
    <row r="35" spans="2:46" ht="19.95" customHeight="1">
      <c r="B35" s="317" t="s">
        <v>64</v>
      </c>
      <c r="C35" s="235"/>
      <c r="D35" s="235"/>
      <c r="E35" s="235"/>
      <c r="F35" s="235"/>
      <c r="G35" s="235"/>
      <c r="H35" s="235"/>
      <c r="I35" s="235"/>
      <c r="J35" s="235"/>
      <c r="K35" s="235"/>
      <c r="L35" s="235"/>
      <c r="M35" s="318"/>
      <c r="N35" s="63"/>
      <c r="O35" s="349" t="s">
        <v>159</v>
      </c>
      <c r="P35" s="349"/>
      <c r="Q35" s="349"/>
      <c r="R35" s="349"/>
      <c r="S35" s="349"/>
      <c r="T35" s="64"/>
      <c r="U35" s="349" t="s">
        <v>160</v>
      </c>
      <c r="V35" s="349"/>
      <c r="W35" s="349"/>
      <c r="X35" s="349"/>
      <c r="Y35" s="349"/>
      <c r="Z35" s="64"/>
      <c r="AA35" s="349" t="s">
        <v>177</v>
      </c>
      <c r="AB35" s="349"/>
      <c r="AC35" s="349"/>
      <c r="AD35" s="349"/>
      <c r="AE35" s="350"/>
      <c r="AG35" s="85" t="s">
        <v>390</v>
      </c>
      <c r="AH35" s="158" t="b">
        <v>0</v>
      </c>
      <c r="AM35" s="158" t="str">
        <f>IF(AH35,1,"")</f>
        <v/>
      </c>
      <c r="AT35" s="158">
        <f>IF(AM35=1,1,99)</f>
        <v>99</v>
      </c>
    </row>
    <row r="36" spans="2:46" ht="19.95" customHeight="1">
      <c r="B36" s="319"/>
      <c r="C36" s="320"/>
      <c r="D36" s="320"/>
      <c r="E36" s="320"/>
      <c r="F36" s="320"/>
      <c r="G36" s="320"/>
      <c r="H36" s="320"/>
      <c r="I36" s="320"/>
      <c r="J36" s="320"/>
      <c r="K36" s="320"/>
      <c r="L36" s="320"/>
      <c r="M36" s="321"/>
      <c r="N36" s="151"/>
      <c r="O36" s="285" t="s">
        <v>161</v>
      </c>
      <c r="P36" s="285"/>
      <c r="Q36" s="285"/>
      <c r="R36" s="285"/>
      <c r="S36" s="285"/>
      <c r="T36" s="152"/>
      <c r="U36" s="285" t="s">
        <v>162</v>
      </c>
      <c r="V36" s="285"/>
      <c r="W36" s="285"/>
      <c r="X36" s="285"/>
      <c r="Y36" s="285"/>
      <c r="Z36" s="153"/>
      <c r="AA36" s="154" t="s">
        <v>154</v>
      </c>
      <c r="AB36" s="154"/>
      <c r="AC36" s="286"/>
      <c r="AD36" s="286"/>
      <c r="AE36" s="155" t="s">
        <v>152</v>
      </c>
      <c r="AG36" s="85" t="s">
        <v>391</v>
      </c>
      <c r="AH36" s="158" t="b">
        <v>0</v>
      </c>
      <c r="AM36" s="158" t="str">
        <f t="shared" ref="AM36:AM40" si="7">IF(AH36,1,"")</f>
        <v/>
      </c>
      <c r="AT36" s="158">
        <f t="shared" ref="AT36:AT40" si="8">IF(AM36=1,1,99)</f>
        <v>99</v>
      </c>
    </row>
    <row r="37" spans="2:46" ht="19.95" customHeight="1">
      <c r="B37" s="343" t="s">
        <v>107</v>
      </c>
      <c r="C37" s="344"/>
      <c r="D37" s="344"/>
      <c r="E37" s="344"/>
      <c r="F37" s="344"/>
      <c r="G37" s="344"/>
      <c r="H37" s="344"/>
      <c r="I37" s="344"/>
      <c r="J37" s="344"/>
      <c r="K37" s="344"/>
      <c r="L37" s="344"/>
      <c r="M37" s="228"/>
      <c r="N37" s="141"/>
      <c r="O37" s="282" t="s">
        <v>163</v>
      </c>
      <c r="P37" s="282"/>
      <c r="Q37" s="282"/>
      <c r="R37" s="282"/>
      <c r="S37" s="140"/>
      <c r="T37" s="287" t="s">
        <v>164</v>
      </c>
      <c r="U37" s="287"/>
      <c r="V37" s="287"/>
      <c r="W37" s="140"/>
      <c r="X37" s="288" t="s">
        <v>165</v>
      </c>
      <c r="Y37" s="288"/>
      <c r="Z37" s="288"/>
      <c r="AA37" s="288"/>
      <c r="AB37" s="140"/>
      <c r="AC37" s="288" t="s">
        <v>166</v>
      </c>
      <c r="AD37" s="288"/>
      <c r="AE37" s="289"/>
      <c r="AG37" s="85" t="s">
        <v>434</v>
      </c>
      <c r="AH37" s="158" t="b">
        <v>0</v>
      </c>
      <c r="AM37" s="158" t="str">
        <f t="shared" si="7"/>
        <v/>
      </c>
      <c r="AT37" s="158">
        <f t="shared" si="8"/>
        <v>99</v>
      </c>
    </row>
    <row r="38" spans="2:46" ht="19.95" customHeight="1">
      <c r="B38" s="340" t="s">
        <v>65</v>
      </c>
      <c r="C38" s="341"/>
      <c r="D38" s="341"/>
      <c r="E38" s="341"/>
      <c r="F38" s="341"/>
      <c r="G38" s="341"/>
      <c r="H38" s="341"/>
      <c r="I38" s="341"/>
      <c r="J38" s="341"/>
      <c r="K38" s="341"/>
      <c r="L38" s="341"/>
      <c r="M38" s="342"/>
      <c r="N38" s="149"/>
      <c r="O38" s="150" t="s">
        <v>167</v>
      </c>
      <c r="P38" s="218" t="s">
        <v>106</v>
      </c>
      <c r="Q38" s="218"/>
      <c r="R38" s="390"/>
      <c r="S38" s="390"/>
      <c r="T38" s="425" t="s">
        <v>148</v>
      </c>
      <c r="U38" s="425"/>
      <c r="V38" s="425"/>
      <c r="W38" s="425"/>
      <c r="X38" s="145"/>
      <c r="Y38" s="146" t="s">
        <v>168</v>
      </c>
      <c r="Z38" s="277"/>
      <c r="AA38" s="277"/>
      <c r="AB38" s="277"/>
      <c r="AC38" s="277"/>
      <c r="AD38" s="277"/>
      <c r="AE38" s="278"/>
      <c r="AG38" s="85" t="s">
        <v>392</v>
      </c>
      <c r="AH38" s="158" t="b">
        <v>0</v>
      </c>
      <c r="AM38" s="158" t="str">
        <f t="shared" si="7"/>
        <v/>
      </c>
      <c r="AT38" s="158">
        <f t="shared" si="8"/>
        <v>99</v>
      </c>
    </row>
    <row r="39" spans="2:46" ht="19.95" customHeight="1">
      <c r="B39" s="339" t="s">
        <v>66</v>
      </c>
      <c r="C39" s="236"/>
      <c r="D39" s="236"/>
      <c r="E39" s="236"/>
      <c r="F39" s="236"/>
      <c r="G39" s="236"/>
      <c r="H39" s="236"/>
      <c r="I39" s="236"/>
      <c r="J39" s="236"/>
      <c r="K39" s="236"/>
      <c r="L39" s="236"/>
      <c r="M39" s="324"/>
      <c r="N39" s="388" t="s">
        <v>68</v>
      </c>
      <c r="O39" s="388"/>
      <c r="P39" s="388"/>
      <c r="Q39" s="65"/>
      <c r="R39" s="279" t="s">
        <v>178</v>
      </c>
      <c r="S39" s="279"/>
      <c r="T39" s="279"/>
      <c r="U39" s="65"/>
      <c r="V39" s="280" t="s">
        <v>169</v>
      </c>
      <c r="W39" s="280"/>
      <c r="X39" s="280"/>
      <c r="Y39" s="280"/>
      <c r="Z39" s="65"/>
      <c r="AA39" s="279" t="s">
        <v>170</v>
      </c>
      <c r="AB39" s="279"/>
      <c r="AC39" s="279"/>
      <c r="AD39" s="279"/>
      <c r="AE39" s="281"/>
      <c r="AG39" s="85" t="s">
        <v>393</v>
      </c>
      <c r="AH39" s="158" t="b">
        <v>0</v>
      </c>
      <c r="AM39" s="158" t="str">
        <f t="shared" si="7"/>
        <v/>
      </c>
      <c r="AT39" s="158">
        <f t="shared" si="8"/>
        <v>99</v>
      </c>
    </row>
    <row r="40" spans="2:46" ht="19.95" customHeight="1">
      <c r="B40" s="336"/>
      <c r="C40" s="337"/>
      <c r="D40" s="337"/>
      <c r="E40" s="337"/>
      <c r="F40" s="337"/>
      <c r="G40" s="337"/>
      <c r="H40" s="337"/>
      <c r="I40" s="337"/>
      <c r="J40" s="337"/>
      <c r="K40" s="337"/>
      <c r="L40" s="337"/>
      <c r="M40" s="338"/>
      <c r="N40" s="389"/>
      <c r="O40" s="389"/>
      <c r="P40" s="389"/>
      <c r="Q40" s="66"/>
      <c r="R40" s="282" t="s">
        <v>179</v>
      </c>
      <c r="S40" s="282"/>
      <c r="T40" s="282"/>
      <c r="U40" s="66"/>
      <c r="V40" s="282" t="s">
        <v>180</v>
      </c>
      <c r="W40" s="282"/>
      <c r="X40" s="282"/>
      <c r="Y40" s="282"/>
      <c r="Z40" s="66"/>
      <c r="AA40" s="67" t="s">
        <v>154</v>
      </c>
      <c r="AB40" s="67"/>
      <c r="AC40" s="245"/>
      <c r="AD40" s="245"/>
      <c r="AE40" s="59" t="s">
        <v>152</v>
      </c>
      <c r="AG40" s="85" t="s">
        <v>394</v>
      </c>
      <c r="AH40" s="160" t="b">
        <v>0</v>
      </c>
      <c r="AM40" s="158" t="str">
        <f t="shared" si="7"/>
        <v/>
      </c>
      <c r="AT40" s="158">
        <f t="shared" si="8"/>
        <v>99</v>
      </c>
    </row>
    <row r="41" spans="2:46" ht="20.25" customHeight="1">
      <c r="B41" s="317" t="s">
        <v>67</v>
      </c>
      <c r="C41" s="235"/>
      <c r="D41" s="235"/>
      <c r="E41" s="235"/>
      <c r="F41" s="235"/>
      <c r="G41" s="235"/>
      <c r="H41" s="235"/>
      <c r="I41" s="235"/>
      <c r="J41" s="235"/>
      <c r="K41" s="235"/>
      <c r="L41" s="235"/>
      <c r="M41" s="318"/>
      <c r="N41" s="386" t="s">
        <v>69</v>
      </c>
      <c r="O41" s="387"/>
      <c r="P41" s="387"/>
      <c r="Q41" s="387"/>
      <c r="R41" s="387"/>
      <c r="S41" s="387"/>
      <c r="T41" s="387"/>
      <c r="U41" s="387"/>
      <c r="V41" s="387"/>
      <c r="W41" s="387"/>
      <c r="X41" s="145"/>
      <c r="Y41" s="146" t="s">
        <v>133</v>
      </c>
      <c r="Z41" s="277"/>
      <c r="AA41" s="277"/>
      <c r="AB41" s="145"/>
      <c r="AC41" s="146" t="s">
        <v>134</v>
      </c>
      <c r="AD41" s="277"/>
      <c r="AE41" s="278"/>
      <c r="AG41" s="85" t="s">
        <v>433</v>
      </c>
      <c r="AH41" s="158">
        <v>0</v>
      </c>
      <c r="AM41" s="158"/>
      <c r="AN41" s="156" t="str">
        <f t="shared" ref="AN41" si="9">IF(AI41,"1","")</f>
        <v/>
      </c>
      <c r="AO41" s="156" t="str">
        <f t="shared" ref="AO41" si="10">IF(AJ41,"1","")</f>
        <v/>
      </c>
      <c r="AP41" s="156" t="str">
        <f t="shared" ref="AP41" si="11">IF(AK41,"1","")</f>
        <v/>
      </c>
      <c r="AT41" s="158" t="str">
        <f t="shared" ref="AT41" si="12">IF(AH41=0,"",AH41)</f>
        <v/>
      </c>
    </row>
    <row r="42" spans="2:46" ht="20.25" customHeight="1">
      <c r="B42" s="336"/>
      <c r="C42" s="337"/>
      <c r="D42" s="337"/>
      <c r="E42" s="337"/>
      <c r="F42" s="337"/>
      <c r="G42" s="337"/>
      <c r="H42" s="337"/>
      <c r="I42" s="337"/>
      <c r="J42" s="337"/>
      <c r="K42" s="337"/>
      <c r="L42" s="337"/>
      <c r="M42" s="338"/>
      <c r="N42" s="351" t="s">
        <v>70</v>
      </c>
      <c r="O42" s="351"/>
      <c r="P42" s="351"/>
      <c r="Q42" s="351"/>
      <c r="R42" s="351"/>
      <c r="S42" s="351"/>
      <c r="T42" s="351"/>
      <c r="U42" s="351"/>
      <c r="V42" s="351"/>
      <c r="W42" s="351"/>
      <c r="X42" s="139"/>
      <c r="Y42" s="67" t="s">
        <v>133</v>
      </c>
      <c r="Z42" s="223"/>
      <c r="AA42" s="223"/>
      <c r="AB42" s="139"/>
      <c r="AC42" s="67" t="s">
        <v>134</v>
      </c>
      <c r="AD42" s="223"/>
      <c r="AE42" s="224"/>
      <c r="AG42" s="85" t="s">
        <v>395</v>
      </c>
      <c r="AH42" s="163">
        <v>0</v>
      </c>
      <c r="AM42" s="163">
        <f>AH42</f>
        <v>0</v>
      </c>
      <c r="AT42" s="158" t="str">
        <f>IF(AH42=0,"",IF(AH42=1,IF(R38="","",R38),IF(AH42=2,0,AH42)))</f>
        <v/>
      </c>
    </row>
    <row r="43" spans="2:46" ht="19.95" customHeight="1">
      <c r="B43" s="352" t="s">
        <v>28</v>
      </c>
      <c r="C43" s="353"/>
      <c r="D43" s="353"/>
      <c r="E43" s="353"/>
      <c r="F43" s="353"/>
      <c r="G43" s="353"/>
      <c r="H43" s="353"/>
      <c r="I43" s="353"/>
      <c r="J43" s="353"/>
      <c r="K43" s="353"/>
      <c r="L43" s="353"/>
      <c r="M43" s="354"/>
      <c r="N43" s="386" t="s">
        <v>71</v>
      </c>
      <c r="O43" s="387"/>
      <c r="P43" s="387"/>
      <c r="Q43" s="387"/>
      <c r="R43" s="387"/>
      <c r="S43" s="387"/>
      <c r="T43" s="387"/>
      <c r="U43" s="387"/>
      <c r="V43" s="387"/>
      <c r="W43" s="387"/>
      <c r="X43" s="145"/>
      <c r="Y43" s="146" t="s">
        <v>133</v>
      </c>
      <c r="Z43" s="277"/>
      <c r="AA43" s="277"/>
      <c r="AB43" s="145"/>
      <c r="AC43" s="146" t="s">
        <v>134</v>
      </c>
      <c r="AD43" s="277"/>
      <c r="AE43" s="278"/>
      <c r="AG43" s="85" t="s">
        <v>396</v>
      </c>
      <c r="AH43" s="158" t="b">
        <v>0</v>
      </c>
      <c r="AM43" s="158" t="str">
        <f>IF(AH43,1,"")</f>
        <v/>
      </c>
      <c r="AT43" s="158">
        <f>IF(AM43=1,1,99)</f>
        <v>99</v>
      </c>
    </row>
    <row r="44" spans="2:46" ht="19.95" customHeight="1">
      <c r="B44" s="267"/>
      <c r="C44" s="268"/>
      <c r="D44" s="268"/>
      <c r="E44" s="268"/>
      <c r="F44" s="268"/>
      <c r="G44" s="268"/>
      <c r="H44" s="268"/>
      <c r="I44" s="268"/>
      <c r="J44" s="268"/>
      <c r="K44" s="268"/>
      <c r="L44" s="268"/>
      <c r="M44" s="294"/>
      <c r="N44" s="384" t="s">
        <v>72</v>
      </c>
      <c r="O44" s="385"/>
      <c r="P44" s="385"/>
      <c r="Q44" s="385"/>
      <c r="R44" s="385"/>
      <c r="S44" s="385"/>
      <c r="T44" s="385"/>
      <c r="U44" s="385"/>
      <c r="V44" s="385"/>
      <c r="W44" s="385"/>
      <c r="X44" s="147"/>
      <c r="Y44" s="148" t="s">
        <v>133</v>
      </c>
      <c r="Z44" s="283"/>
      <c r="AA44" s="283"/>
      <c r="AB44" s="147"/>
      <c r="AC44" s="148" t="s">
        <v>134</v>
      </c>
      <c r="AD44" s="283"/>
      <c r="AE44" s="284"/>
      <c r="AG44" s="85" t="s">
        <v>397</v>
      </c>
      <c r="AH44" s="158" t="b">
        <v>0</v>
      </c>
      <c r="AM44" s="158" t="str">
        <f t="shared" ref="AM44:AM48" si="13">IF(AH44,1,"")</f>
        <v/>
      </c>
      <c r="AT44" s="158">
        <f t="shared" ref="AT44:AT48" si="14">IF(AM44=1,1,99)</f>
        <v>99</v>
      </c>
    </row>
    <row r="45" spans="2:46" ht="19.95" customHeight="1">
      <c r="B45" s="267"/>
      <c r="C45" s="268"/>
      <c r="D45" s="268"/>
      <c r="E45" s="268"/>
      <c r="F45" s="268"/>
      <c r="G45" s="268"/>
      <c r="H45" s="268"/>
      <c r="I45" s="268"/>
      <c r="J45" s="268"/>
      <c r="K45" s="268"/>
      <c r="L45" s="268"/>
      <c r="M45" s="294"/>
      <c r="N45" s="384" t="s">
        <v>73</v>
      </c>
      <c r="O45" s="385"/>
      <c r="P45" s="385"/>
      <c r="Q45" s="385"/>
      <c r="R45" s="385"/>
      <c r="S45" s="385"/>
      <c r="T45" s="385"/>
      <c r="U45" s="385"/>
      <c r="V45" s="385"/>
      <c r="W45" s="385"/>
      <c r="X45" s="147"/>
      <c r="Y45" s="148" t="s">
        <v>133</v>
      </c>
      <c r="Z45" s="283"/>
      <c r="AA45" s="283"/>
      <c r="AB45" s="147"/>
      <c r="AC45" s="148" t="s">
        <v>134</v>
      </c>
      <c r="AD45" s="283"/>
      <c r="AE45" s="284"/>
      <c r="AG45" s="85" t="s">
        <v>398</v>
      </c>
      <c r="AH45" s="158" t="b">
        <v>0</v>
      </c>
      <c r="AM45" s="158" t="str">
        <f t="shared" si="13"/>
        <v/>
      </c>
      <c r="AT45" s="158">
        <f t="shared" si="14"/>
        <v>99</v>
      </c>
    </row>
    <row r="46" spans="2:46" ht="19.95" customHeight="1">
      <c r="B46" s="355"/>
      <c r="C46" s="351"/>
      <c r="D46" s="351"/>
      <c r="E46" s="351"/>
      <c r="F46" s="351"/>
      <c r="G46" s="351"/>
      <c r="H46" s="351"/>
      <c r="I46" s="351"/>
      <c r="J46" s="351"/>
      <c r="K46" s="351"/>
      <c r="L46" s="351"/>
      <c r="M46" s="356"/>
      <c r="N46" s="351" t="s">
        <v>74</v>
      </c>
      <c r="O46" s="351"/>
      <c r="P46" s="351"/>
      <c r="Q46" s="351"/>
      <c r="R46" s="351"/>
      <c r="S46" s="351"/>
      <c r="T46" s="351"/>
      <c r="U46" s="351"/>
      <c r="V46" s="351"/>
      <c r="W46" s="351"/>
      <c r="X46" s="139"/>
      <c r="Y46" s="67" t="s">
        <v>133</v>
      </c>
      <c r="Z46" s="223"/>
      <c r="AA46" s="223"/>
      <c r="AB46" s="139"/>
      <c r="AC46" s="67" t="s">
        <v>134</v>
      </c>
      <c r="AD46" s="223"/>
      <c r="AE46" s="224"/>
      <c r="AG46" s="85" t="s">
        <v>399</v>
      </c>
      <c r="AH46" s="158" t="b">
        <v>0</v>
      </c>
      <c r="AM46" s="158" t="str">
        <f t="shared" si="13"/>
        <v/>
      </c>
      <c r="AT46" s="158">
        <f t="shared" si="14"/>
        <v>99</v>
      </c>
    </row>
    <row r="47" spans="2:46">
      <c r="AG47" s="85" t="s">
        <v>400</v>
      </c>
      <c r="AH47" s="158" t="b">
        <v>0</v>
      </c>
      <c r="AM47" s="158" t="str">
        <f t="shared" si="13"/>
        <v/>
      </c>
      <c r="AT47" s="158">
        <f t="shared" si="14"/>
        <v>99</v>
      </c>
    </row>
    <row r="48" spans="2:46">
      <c r="AA48" t="s">
        <v>447</v>
      </c>
      <c r="AG48" s="85" t="s">
        <v>394</v>
      </c>
      <c r="AH48" s="158" t="b">
        <v>0</v>
      </c>
      <c r="AM48" s="158" t="str">
        <f t="shared" si="13"/>
        <v/>
      </c>
      <c r="AT48" s="158">
        <f t="shared" si="14"/>
        <v>99</v>
      </c>
    </row>
    <row r="49" spans="2:56" ht="13.5" customHeight="1">
      <c r="AG49" s="85" t="s">
        <v>401</v>
      </c>
      <c r="AH49" s="158">
        <v>0</v>
      </c>
      <c r="AT49" s="158" t="str">
        <f t="shared" ref="AT49:AT54" si="15">IF(AH49=0,"",AH49)</f>
        <v/>
      </c>
    </row>
    <row r="50" spans="2:56" ht="13.5" customHeight="1">
      <c r="AG50" s="85" t="s">
        <v>402</v>
      </c>
      <c r="AH50" s="158">
        <v>0</v>
      </c>
      <c r="AT50" s="158" t="str">
        <f t="shared" si="15"/>
        <v/>
      </c>
    </row>
    <row r="51" spans="2:56" ht="41.4" customHeight="1">
      <c r="B51" s="23" t="s">
        <v>27</v>
      </c>
      <c r="C51" s="23"/>
      <c r="D51" s="23"/>
      <c r="E51" s="424">
        <f>S5</f>
        <v>0</v>
      </c>
      <c r="F51" s="424"/>
      <c r="G51" s="424"/>
      <c r="H51" s="424"/>
      <c r="I51" s="424"/>
      <c r="J51" s="424"/>
      <c r="K51" s="424"/>
      <c r="L51" s="424"/>
      <c r="M51" s="424"/>
      <c r="N51" s="424"/>
      <c r="O51" s="424"/>
      <c r="P51" s="424"/>
      <c r="Q51" s="424"/>
      <c r="R51" s="424"/>
      <c r="S51" s="424"/>
      <c r="T51" s="424"/>
      <c r="U51" s="424"/>
      <c r="V51" s="424"/>
      <c r="W51" s="424"/>
      <c r="X51" s="424"/>
      <c r="Y51" s="424"/>
      <c r="AG51" s="85" t="s">
        <v>403</v>
      </c>
      <c r="AH51" s="158">
        <v>0</v>
      </c>
      <c r="AT51" s="158" t="str">
        <f t="shared" si="15"/>
        <v/>
      </c>
    </row>
    <row r="52" spans="2:56">
      <c r="B52" s="11"/>
      <c r="C52" s="11"/>
      <c r="D52" s="11"/>
      <c r="E52" s="11"/>
      <c r="F52" s="11"/>
      <c r="G52" s="11"/>
      <c r="H52" s="12"/>
      <c r="I52" s="12"/>
      <c r="J52" s="12"/>
      <c r="K52" s="12"/>
      <c r="AG52" s="85" t="s">
        <v>404</v>
      </c>
      <c r="AH52" s="158">
        <v>0</v>
      </c>
      <c r="AT52" s="158" t="str">
        <f t="shared" si="15"/>
        <v/>
      </c>
    </row>
    <row r="53" spans="2:56">
      <c r="B53" s="16"/>
      <c r="C53" s="16"/>
      <c r="D53" s="16"/>
      <c r="E53" s="16"/>
      <c r="F53" s="16"/>
      <c r="G53" s="16"/>
      <c r="AG53" s="85" t="s">
        <v>405</v>
      </c>
      <c r="AH53" s="158">
        <v>0</v>
      </c>
      <c r="AT53" s="158" t="str">
        <f t="shared" si="15"/>
        <v/>
      </c>
    </row>
    <row r="54" spans="2:56" ht="25.2" customHeight="1">
      <c r="B54" s="362" t="s">
        <v>29</v>
      </c>
      <c r="C54" s="363"/>
      <c r="D54" s="363"/>
      <c r="E54" s="363"/>
      <c r="F54" s="363"/>
      <c r="G54" s="363"/>
      <c r="H54" s="363"/>
      <c r="I54" s="363"/>
      <c r="J54" s="363"/>
      <c r="K54" s="363"/>
      <c r="L54" s="363"/>
      <c r="M54" s="363"/>
      <c r="N54" s="363"/>
      <c r="O54" s="363"/>
      <c r="P54" s="363"/>
      <c r="Q54" s="363"/>
      <c r="R54" s="363"/>
      <c r="S54" s="363"/>
      <c r="T54" s="363"/>
      <c r="U54" s="363"/>
      <c r="V54" s="363"/>
      <c r="W54" s="363"/>
      <c r="X54" s="363"/>
      <c r="Y54" s="363"/>
      <c r="Z54" s="363"/>
      <c r="AA54" s="363"/>
      <c r="AB54" s="363"/>
      <c r="AC54" s="363"/>
      <c r="AD54" s="363"/>
      <c r="AE54" s="364"/>
      <c r="AG54" s="85" t="s">
        <v>406</v>
      </c>
      <c r="AH54" s="158">
        <v>0</v>
      </c>
      <c r="AT54" s="158" t="str">
        <f t="shared" si="15"/>
        <v/>
      </c>
    </row>
    <row r="55" spans="2:56" ht="25.2" customHeight="1">
      <c r="B55" s="427" t="s">
        <v>30</v>
      </c>
      <c r="C55" s="427"/>
      <c r="D55" s="427"/>
      <c r="E55" s="427"/>
      <c r="F55" s="427"/>
      <c r="G55" s="427"/>
      <c r="H55" s="427"/>
      <c r="I55" s="427"/>
      <c r="J55" s="427"/>
      <c r="K55" s="427"/>
      <c r="L55" s="427"/>
      <c r="M55" s="427"/>
      <c r="N55" s="427"/>
      <c r="O55" s="427"/>
      <c r="P55" s="68"/>
      <c r="Q55" s="421"/>
      <c r="R55" s="421"/>
      <c r="S55" s="419" t="s">
        <v>118</v>
      </c>
      <c r="T55" s="419"/>
      <c r="U55" s="50"/>
      <c r="V55" s="29"/>
      <c r="W55" s="418" t="s">
        <v>117</v>
      </c>
      <c r="X55" s="418"/>
      <c r="Y55" s="418"/>
      <c r="Z55" s="418"/>
      <c r="AA55" s="418"/>
      <c r="AB55" s="419"/>
      <c r="AC55" s="419"/>
      <c r="AD55" s="419"/>
      <c r="AE55" s="420"/>
    </row>
    <row r="56" spans="2:56" ht="25.2" customHeight="1">
      <c r="B56" s="427" t="s">
        <v>31</v>
      </c>
      <c r="C56" s="427"/>
      <c r="D56" s="427"/>
      <c r="E56" s="427"/>
      <c r="F56" s="427"/>
      <c r="G56" s="427"/>
      <c r="H56" s="427"/>
      <c r="I56" s="427"/>
      <c r="J56" s="427"/>
      <c r="K56" s="427"/>
      <c r="L56" s="427"/>
      <c r="M56" s="427"/>
      <c r="N56" s="427"/>
      <c r="O56" s="427"/>
      <c r="P56" s="68"/>
      <c r="Q56" s="360" t="s">
        <v>113</v>
      </c>
      <c r="R56" s="360"/>
      <c r="S56" s="29"/>
      <c r="T56" s="360" t="s">
        <v>114</v>
      </c>
      <c r="U56" s="360"/>
      <c r="V56" s="29"/>
      <c r="W56" s="360" t="s">
        <v>205</v>
      </c>
      <c r="X56" s="360"/>
      <c r="Y56" s="29"/>
      <c r="Z56" s="360" t="s">
        <v>115</v>
      </c>
      <c r="AA56" s="360"/>
      <c r="AB56" s="29"/>
      <c r="AC56" s="360" t="s">
        <v>116</v>
      </c>
      <c r="AD56" s="360"/>
      <c r="AE56" s="417"/>
      <c r="AG56" s="85" t="s">
        <v>206</v>
      </c>
      <c r="AH56" s="157"/>
      <c r="AI56" s="157"/>
      <c r="AJ56" s="157"/>
      <c r="AK56" s="157"/>
      <c r="AL56" s="157"/>
      <c r="AM56" s="156" t="s">
        <v>207</v>
      </c>
      <c r="AT56" s="157" t="s">
        <v>208</v>
      </c>
    </row>
    <row r="57" spans="2:56" ht="25.2" customHeight="1">
      <c r="B57" s="427" t="s">
        <v>32</v>
      </c>
      <c r="C57" s="427"/>
      <c r="D57" s="427"/>
      <c r="E57" s="427"/>
      <c r="F57" s="427"/>
      <c r="G57" s="427"/>
      <c r="H57" s="427"/>
      <c r="I57" s="427"/>
      <c r="J57" s="427"/>
      <c r="K57" s="427"/>
      <c r="L57" s="427"/>
      <c r="M57" s="427"/>
      <c r="N57" s="427"/>
      <c r="O57" s="427"/>
      <c r="P57" s="422"/>
      <c r="Q57" s="423"/>
      <c r="R57" s="423"/>
      <c r="S57" s="423"/>
      <c r="T57" s="49" t="s">
        <v>75</v>
      </c>
      <c r="U57" s="366"/>
      <c r="V57" s="366"/>
      <c r="W57" s="366"/>
      <c r="X57" s="49" t="s">
        <v>76</v>
      </c>
      <c r="Y57" s="238"/>
      <c r="Z57" s="238"/>
      <c r="AA57" s="238"/>
      <c r="AB57" s="238"/>
      <c r="AC57" s="238"/>
      <c r="AD57" s="238"/>
      <c r="AE57" s="239"/>
      <c r="AG57" s="85" t="s">
        <v>407</v>
      </c>
      <c r="AH57" s="158">
        <v>0</v>
      </c>
      <c r="AT57" s="158" t="str">
        <f>IF(AH57=0,"",IF(AH57=1,IF(Q55="","",Q55),IF(AH57=2,0,AH57)))</f>
        <v/>
      </c>
    </row>
    <row r="58" spans="2:56" ht="25.2" customHeight="1">
      <c r="B58" s="459" t="s">
        <v>119</v>
      </c>
      <c r="C58" s="460"/>
      <c r="D58" s="460"/>
      <c r="E58" s="460"/>
      <c r="F58" s="460"/>
      <c r="G58" s="460"/>
      <c r="H58" s="460"/>
      <c r="I58" s="460"/>
      <c r="J58" s="460"/>
      <c r="K58" s="460"/>
      <c r="L58" s="460"/>
      <c r="M58" s="460"/>
      <c r="N58" s="460"/>
      <c r="O58" s="460"/>
      <c r="P58" s="460"/>
      <c r="Q58" s="456" t="s">
        <v>120</v>
      </c>
      <c r="R58" s="456"/>
      <c r="S58" s="456"/>
      <c r="T58" s="175"/>
      <c r="U58" s="134" t="s">
        <v>127</v>
      </c>
      <c r="V58" s="175"/>
      <c r="W58" s="134" t="s">
        <v>128</v>
      </c>
      <c r="X58" s="135" t="s">
        <v>132</v>
      </c>
      <c r="Y58" s="136"/>
      <c r="Z58" s="137" t="s">
        <v>129</v>
      </c>
      <c r="AA58" s="136"/>
      <c r="AB58" s="137" t="s">
        <v>130</v>
      </c>
      <c r="AC58" s="135"/>
      <c r="AD58" s="457" t="s">
        <v>131</v>
      </c>
      <c r="AE58" s="458"/>
      <c r="AG58" s="85" t="s">
        <v>408</v>
      </c>
      <c r="AH58" s="158" t="b">
        <v>0</v>
      </c>
      <c r="AM58" s="158" t="str">
        <f>IF(AH58,1,"")</f>
        <v/>
      </c>
      <c r="AT58" s="158">
        <f>IF(AM58=1,1,99)</f>
        <v>99</v>
      </c>
    </row>
    <row r="59" spans="2:56" ht="10.95" customHeight="1">
      <c r="B59" s="367"/>
      <c r="C59" s="447"/>
      <c r="D59" s="367" t="s">
        <v>78</v>
      </c>
      <c r="E59" s="368"/>
      <c r="F59" s="373" t="s">
        <v>79</v>
      </c>
      <c r="G59" s="368"/>
      <c r="H59" s="376" t="s">
        <v>80</v>
      </c>
      <c r="I59" s="377"/>
      <c r="J59" s="373" t="s">
        <v>81</v>
      </c>
      <c r="K59" s="368"/>
      <c r="L59" s="376" t="s">
        <v>82</v>
      </c>
      <c r="M59" s="377"/>
      <c r="N59" s="414" t="s">
        <v>33</v>
      </c>
      <c r="O59" s="415"/>
      <c r="P59" s="415"/>
      <c r="Q59" s="415"/>
      <c r="R59" s="415"/>
      <c r="S59" s="415"/>
      <c r="T59" s="415"/>
      <c r="U59" s="416"/>
      <c r="V59" s="376" t="s">
        <v>83</v>
      </c>
      <c r="W59" s="377"/>
      <c r="X59" s="376" t="s">
        <v>84</v>
      </c>
      <c r="Y59" s="377"/>
      <c r="Z59" s="376" t="s">
        <v>85</v>
      </c>
      <c r="AA59" s="377"/>
      <c r="AB59" s="376" t="s">
        <v>86</v>
      </c>
      <c r="AC59" s="377"/>
      <c r="AD59" s="299" t="s">
        <v>87</v>
      </c>
      <c r="AE59" s="300"/>
      <c r="AG59" s="85" t="s">
        <v>409</v>
      </c>
      <c r="AH59" s="158" t="b">
        <v>0</v>
      </c>
      <c r="AM59" s="158" t="str">
        <f t="shared" ref="AM59:AM62" si="16">IF(AH59,1,"")</f>
        <v/>
      </c>
      <c r="AT59" s="158">
        <f t="shared" ref="AT59:AT62" si="17">IF(AM59=1,1,99)</f>
        <v>99</v>
      </c>
    </row>
    <row r="60" spans="2:56" ht="10.95" customHeight="1">
      <c r="B60" s="369"/>
      <c r="C60" s="448"/>
      <c r="D60" s="369"/>
      <c r="E60" s="370"/>
      <c r="F60" s="374"/>
      <c r="G60" s="370"/>
      <c r="H60" s="378"/>
      <c r="I60" s="379"/>
      <c r="J60" s="374"/>
      <c r="K60" s="370"/>
      <c r="L60" s="378"/>
      <c r="M60" s="379"/>
      <c r="N60" s="380" t="s">
        <v>34</v>
      </c>
      <c r="O60" s="381"/>
      <c r="P60" s="305" t="s">
        <v>446</v>
      </c>
      <c r="Q60" s="306"/>
      <c r="R60" s="305" t="s">
        <v>35</v>
      </c>
      <c r="S60" s="306"/>
      <c r="T60" s="309" t="s">
        <v>36</v>
      </c>
      <c r="U60" s="310"/>
      <c r="V60" s="378"/>
      <c r="W60" s="379"/>
      <c r="X60" s="378"/>
      <c r="Y60" s="379"/>
      <c r="Z60" s="378"/>
      <c r="AA60" s="379"/>
      <c r="AB60" s="378"/>
      <c r="AC60" s="379"/>
      <c r="AD60" s="301"/>
      <c r="AE60" s="302"/>
      <c r="AG60" s="85" t="s">
        <v>410</v>
      </c>
      <c r="AH60" s="158" t="b">
        <v>0</v>
      </c>
      <c r="AI60" s="158"/>
      <c r="AM60" s="158" t="str">
        <f t="shared" si="16"/>
        <v/>
      </c>
      <c r="AT60" s="158">
        <f t="shared" si="17"/>
        <v>99</v>
      </c>
    </row>
    <row r="61" spans="2:56" ht="10.95" customHeight="1">
      <c r="B61" s="371"/>
      <c r="C61" s="449"/>
      <c r="D61" s="371"/>
      <c r="E61" s="372"/>
      <c r="F61" s="375"/>
      <c r="G61" s="372"/>
      <c r="H61" s="307"/>
      <c r="I61" s="308"/>
      <c r="J61" s="375"/>
      <c r="K61" s="372"/>
      <c r="L61" s="307"/>
      <c r="M61" s="308"/>
      <c r="N61" s="382" t="s">
        <v>49</v>
      </c>
      <c r="O61" s="383"/>
      <c r="P61" s="307"/>
      <c r="Q61" s="308"/>
      <c r="R61" s="307"/>
      <c r="S61" s="308"/>
      <c r="T61" s="311"/>
      <c r="U61" s="308"/>
      <c r="V61" s="307"/>
      <c r="W61" s="308"/>
      <c r="X61" s="307"/>
      <c r="Y61" s="308"/>
      <c r="Z61" s="307"/>
      <c r="AA61" s="308"/>
      <c r="AB61" s="307"/>
      <c r="AC61" s="308"/>
      <c r="AD61" s="303"/>
      <c r="AE61" s="304"/>
      <c r="AG61" s="85" t="s">
        <v>411</v>
      </c>
      <c r="AH61" s="158" t="b">
        <v>0</v>
      </c>
      <c r="AM61" s="158" t="str">
        <f t="shared" si="16"/>
        <v/>
      </c>
      <c r="AT61" s="158">
        <f t="shared" si="17"/>
        <v>99</v>
      </c>
    </row>
    <row r="62" spans="2:56" ht="33" customHeight="1">
      <c r="B62" s="450" t="s">
        <v>101</v>
      </c>
      <c r="C62" s="451"/>
      <c r="D62" s="454"/>
      <c r="E62" s="455"/>
      <c r="F62" s="413"/>
      <c r="G62" s="413"/>
      <c r="H62" s="413"/>
      <c r="I62" s="413"/>
      <c r="J62" s="412"/>
      <c r="K62" s="412"/>
      <c r="L62" s="413"/>
      <c r="M62" s="413"/>
      <c r="N62" s="412"/>
      <c r="O62" s="412"/>
      <c r="P62" s="411"/>
      <c r="Q62" s="411"/>
      <c r="R62" s="411"/>
      <c r="S62" s="411"/>
      <c r="T62" s="412"/>
      <c r="U62" s="412"/>
      <c r="V62" s="413"/>
      <c r="W62" s="413"/>
      <c r="X62" s="413"/>
      <c r="Y62" s="413"/>
      <c r="Z62" s="312" t="str">
        <f>IFERROR(ROUND(100-AB62-AD62,1),"-")</f>
        <v>-</v>
      </c>
      <c r="AA62" s="313"/>
      <c r="AB62" s="312" t="str">
        <f>IFERROR(ROUND(H62*9/D62*100,1),"-")</f>
        <v>-</v>
      </c>
      <c r="AC62" s="313"/>
      <c r="AD62" s="409" t="str">
        <f>IFERROR(ROUND(F62*4/D62*100,1),"-")</f>
        <v>-</v>
      </c>
      <c r="AE62" s="410"/>
      <c r="AG62" s="85" t="s">
        <v>412</v>
      </c>
      <c r="AH62" s="158" t="b">
        <v>0</v>
      </c>
      <c r="AM62" s="158" t="str">
        <f t="shared" si="16"/>
        <v/>
      </c>
      <c r="AT62" s="158">
        <f t="shared" si="17"/>
        <v>99</v>
      </c>
    </row>
    <row r="63" spans="2:56" ht="33" customHeight="1">
      <c r="B63" s="452" t="s">
        <v>102</v>
      </c>
      <c r="C63" s="453"/>
      <c r="D63" s="454"/>
      <c r="E63" s="455"/>
      <c r="F63" s="413"/>
      <c r="G63" s="413"/>
      <c r="H63" s="413"/>
      <c r="I63" s="413"/>
      <c r="J63" s="412"/>
      <c r="K63" s="412"/>
      <c r="L63" s="413"/>
      <c r="M63" s="413"/>
      <c r="N63" s="412"/>
      <c r="O63" s="412"/>
      <c r="P63" s="411"/>
      <c r="Q63" s="411"/>
      <c r="R63" s="411"/>
      <c r="S63" s="411"/>
      <c r="T63" s="412"/>
      <c r="U63" s="412"/>
      <c r="V63" s="413"/>
      <c r="W63" s="413"/>
      <c r="X63" s="413"/>
      <c r="Y63" s="413"/>
      <c r="Z63" s="312" t="str">
        <f>IFERROR(ROUND(100-AB63-AD63,1),"-")</f>
        <v>-</v>
      </c>
      <c r="AA63" s="313"/>
      <c r="AB63" s="312" t="str">
        <f>IFERROR(ROUND(H63*9/D63*100,1),"-")</f>
        <v>-</v>
      </c>
      <c r="AC63" s="313"/>
      <c r="AD63" s="409" t="str">
        <f>IFERROR(ROUND(F63*4/D63*100,1),"-")</f>
        <v>-</v>
      </c>
      <c r="AE63" s="410"/>
      <c r="AG63" s="85" t="s">
        <v>413</v>
      </c>
      <c r="AH63" s="158">
        <v>0</v>
      </c>
      <c r="AI63" s="158"/>
      <c r="AJ63" s="158"/>
      <c r="AT63" s="158" t="str">
        <f t="shared" ref="AT63" si="18">IF(AH63=0,"",AH63)</f>
        <v/>
      </c>
      <c r="BD63" s="172"/>
    </row>
    <row r="64" spans="2:56" ht="28.5" customHeight="1">
      <c r="B64" s="445" t="s">
        <v>108</v>
      </c>
      <c r="C64" s="337"/>
      <c r="D64" s="337"/>
      <c r="E64" s="337"/>
      <c r="F64" s="337"/>
      <c r="G64" s="337"/>
      <c r="H64" s="337"/>
      <c r="I64" s="337"/>
      <c r="J64" s="337"/>
      <c r="K64" s="337"/>
      <c r="L64" s="337"/>
      <c r="M64" s="337"/>
      <c r="N64" s="337"/>
      <c r="O64" s="446"/>
      <c r="P64" s="138"/>
      <c r="Q64" s="191" t="s">
        <v>121</v>
      </c>
      <c r="R64" s="191"/>
      <c r="S64" s="191"/>
      <c r="T64" s="139"/>
      <c r="U64" s="287" t="s">
        <v>122</v>
      </c>
      <c r="V64" s="287"/>
      <c r="W64" s="139"/>
      <c r="X64" s="461" t="s">
        <v>123</v>
      </c>
      <c r="Y64" s="461"/>
      <c r="Z64" s="461"/>
      <c r="AA64" s="67"/>
      <c r="AB64" s="139"/>
      <c r="AC64" s="191" t="s">
        <v>124</v>
      </c>
      <c r="AD64" s="191"/>
      <c r="AE64" s="462"/>
      <c r="AG64" s="85" t="s">
        <v>414</v>
      </c>
      <c r="AH64" s="158">
        <v>0</v>
      </c>
      <c r="AI64" s="158">
        <v>0</v>
      </c>
      <c r="AJ64" s="158"/>
      <c r="AM64" s="158" t="str">
        <f>IF(AH64=2,3,"")</f>
        <v/>
      </c>
      <c r="AN64" s="158" t="str">
        <f>IF(AI64=1,1,"")</f>
        <v/>
      </c>
      <c r="AO64" s="158" t="str">
        <f>IF(AI64=2,1,"")</f>
        <v/>
      </c>
      <c r="AT64" s="158">
        <f>IF(AM64=3,3,IF(AN64=1,1,IF(AO64=1,2,IF(AH64=1,"",99))))</f>
        <v>99</v>
      </c>
    </row>
    <row r="65" spans="2:46">
      <c r="B65" s="15"/>
      <c r="C65" s="15"/>
      <c r="D65" s="15"/>
      <c r="E65" s="15"/>
      <c r="F65" s="15"/>
      <c r="G65" s="15"/>
      <c r="H65" s="15"/>
      <c r="I65" s="15"/>
      <c r="J65" s="15"/>
      <c r="K65" s="15"/>
      <c r="L65" s="15"/>
      <c r="M65" s="15"/>
      <c r="N65" s="15"/>
      <c r="O65" s="15"/>
      <c r="P65" s="14"/>
      <c r="Q65" s="14"/>
      <c r="R65" s="14"/>
      <c r="S65" s="14"/>
      <c r="T65" s="14"/>
      <c r="U65" s="14"/>
      <c r="V65" s="14"/>
      <c r="W65" s="14"/>
      <c r="X65" s="14"/>
      <c r="Y65" s="14"/>
      <c r="Z65" s="14"/>
      <c r="AA65" s="14"/>
      <c r="AB65" s="14"/>
      <c r="AC65" s="14"/>
      <c r="AD65" s="14"/>
      <c r="AE65" s="14"/>
    </row>
    <row r="66" spans="2:46" ht="25.2" customHeight="1">
      <c r="B66" s="295" t="s">
        <v>92</v>
      </c>
      <c r="C66" s="296"/>
      <c r="D66" s="296"/>
      <c r="E66" s="296"/>
      <c r="F66" s="296"/>
      <c r="G66" s="297"/>
      <c r="H66" s="80"/>
      <c r="I66" s="81" t="s">
        <v>195</v>
      </c>
      <c r="J66" s="81"/>
      <c r="K66" s="81" t="s">
        <v>196</v>
      </c>
      <c r="L66" s="231" t="s">
        <v>194</v>
      </c>
      <c r="M66" s="231"/>
      <c r="N66" s="231"/>
      <c r="O66" s="231"/>
      <c r="P66" s="232"/>
      <c r="Q66" s="233" t="s">
        <v>445</v>
      </c>
      <c r="R66" s="233"/>
      <c r="S66" s="233"/>
      <c r="T66" s="233"/>
      <c r="U66" s="233"/>
      <c r="V66" s="234"/>
      <c r="W66" s="82"/>
      <c r="X66" s="83" t="s">
        <v>195</v>
      </c>
      <c r="Y66" s="83"/>
      <c r="Z66" s="83" t="s">
        <v>196</v>
      </c>
      <c r="AA66" s="243" t="s">
        <v>197</v>
      </c>
      <c r="AB66" s="243"/>
      <c r="AC66" s="243"/>
      <c r="AD66" s="243"/>
      <c r="AE66" s="244"/>
      <c r="AG66" s="85" t="s">
        <v>206</v>
      </c>
      <c r="AH66" s="164">
        <v>0</v>
      </c>
      <c r="AI66" s="157" t="s">
        <v>440</v>
      </c>
      <c r="AJ66" s="157"/>
      <c r="AK66" s="157"/>
      <c r="AL66" s="157"/>
      <c r="AM66" s="156" t="s">
        <v>207</v>
      </c>
      <c r="AT66" s="157" t="s">
        <v>208</v>
      </c>
    </row>
    <row r="67" spans="2:46" ht="25.2" customHeight="1">
      <c r="B67" s="69"/>
      <c r="C67" s="235" t="s">
        <v>171</v>
      </c>
      <c r="D67" s="235"/>
      <c r="E67" s="235"/>
      <c r="F67" s="235"/>
      <c r="G67" s="70"/>
      <c r="H67" s="235" t="s">
        <v>172</v>
      </c>
      <c r="I67" s="235"/>
      <c r="J67" s="235"/>
      <c r="K67" s="235"/>
      <c r="L67" s="70"/>
      <c r="M67" s="235" t="s">
        <v>173</v>
      </c>
      <c r="N67" s="235"/>
      <c r="O67" s="235"/>
      <c r="P67" s="235"/>
      <c r="Q67" s="237"/>
      <c r="R67" s="237"/>
      <c r="S67" s="238" t="s">
        <v>37</v>
      </c>
      <c r="T67" s="238"/>
      <c r="U67" s="238"/>
      <c r="V67" s="238"/>
      <c r="W67" s="238"/>
      <c r="X67" s="238"/>
      <c r="Y67" s="238"/>
      <c r="Z67" s="238"/>
      <c r="AA67" s="239"/>
      <c r="AB67" s="219" t="s">
        <v>38</v>
      </c>
      <c r="AC67" s="220"/>
      <c r="AD67" s="220"/>
      <c r="AE67" s="221"/>
      <c r="AG67" s="85" t="s">
        <v>415</v>
      </c>
      <c r="AH67" s="158" t="b">
        <v>0</v>
      </c>
      <c r="AM67" s="158" t="str">
        <f>IF(AH67,1,"")</f>
        <v/>
      </c>
      <c r="AT67" s="158">
        <f>IF(AM67=1,1,99)</f>
        <v>99</v>
      </c>
    </row>
    <row r="68" spans="2:46" ht="25.2" customHeight="1">
      <c r="B68" s="71"/>
      <c r="C68" s="236" t="s">
        <v>174</v>
      </c>
      <c r="D68" s="236"/>
      <c r="E68" s="236"/>
      <c r="F68" s="236"/>
      <c r="G68" s="54"/>
      <c r="H68" s="323" t="s">
        <v>175</v>
      </c>
      <c r="I68" s="323"/>
      <c r="J68" s="323"/>
      <c r="K68" s="323"/>
      <c r="L68" s="54"/>
      <c r="M68" s="236" t="s">
        <v>176</v>
      </c>
      <c r="N68" s="236"/>
      <c r="O68" s="236"/>
      <c r="P68" s="236"/>
      <c r="Q68" s="214" t="s">
        <v>39</v>
      </c>
      <c r="R68" s="214"/>
      <c r="S68" s="240"/>
      <c r="T68" s="241"/>
      <c r="U68" s="241"/>
      <c r="V68" s="241"/>
      <c r="W68" s="241"/>
      <c r="X68" s="241"/>
      <c r="Y68" s="241"/>
      <c r="Z68" s="241"/>
      <c r="AA68" s="242"/>
      <c r="AB68" s="142" t="s">
        <v>88</v>
      </c>
      <c r="AC68" s="390"/>
      <c r="AD68" s="390"/>
      <c r="AE68" s="184" t="s">
        <v>109</v>
      </c>
      <c r="AG68" s="85" t="s">
        <v>416</v>
      </c>
      <c r="AH68" s="158" t="b">
        <v>0</v>
      </c>
      <c r="AM68" s="158" t="str">
        <f t="shared" ref="AM68:AM74" si="19">IF(AH68,1,"")</f>
        <v/>
      </c>
      <c r="AT68" s="158">
        <f t="shared" ref="AT68:AT74" si="20">IF(AM68=1,1,99)</f>
        <v>99</v>
      </c>
    </row>
    <row r="69" spans="2:46" ht="25.2" customHeight="1">
      <c r="B69" s="72"/>
      <c r="C69" s="337" t="s">
        <v>448</v>
      </c>
      <c r="D69" s="337"/>
      <c r="E69" s="337"/>
      <c r="F69" s="337"/>
      <c r="G69" s="73"/>
      <c r="H69" s="191" t="s">
        <v>140</v>
      </c>
      <c r="I69" s="191"/>
      <c r="J69" s="298"/>
      <c r="K69" s="298"/>
      <c r="L69" s="298"/>
      <c r="M69" s="298"/>
      <c r="N69" s="298"/>
      <c r="O69" s="298"/>
      <c r="P69" s="298"/>
      <c r="Q69" s="214"/>
      <c r="R69" s="214"/>
      <c r="S69" s="200"/>
      <c r="T69" s="201"/>
      <c r="U69" s="201"/>
      <c r="V69" s="201"/>
      <c r="W69" s="201"/>
      <c r="X69" s="201"/>
      <c r="Y69" s="201"/>
      <c r="Z69" s="201"/>
      <c r="AA69" s="202"/>
      <c r="AB69" s="143" t="s">
        <v>88</v>
      </c>
      <c r="AC69" s="402"/>
      <c r="AD69" s="402"/>
      <c r="AE69" s="185" t="s">
        <v>109</v>
      </c>
      <c r="AG69" s="85" t="s">
        <v>417</v>
      </c>
      <c r="AH69" s="158" t="b">
        <v>0</v>
      </c>
      <c r="AM69" s="158" t="str">
        <f t="shared" si="19"/>
        <v/>
      </c>
      <c r="AT69" s="158">
        <f t="shared" si="20"/>
        <v>99</v>
      </c>
    </row>
    <row r="70" spans="2:46" ht="25.2" customHeight="1">
      <c r="B70" s="394" t="s">
        <v>91</v>
      </c>
      <c r="C70" s="233"/>
      <c r="D70" s="233"/>
      <c r="E70" s="233"/>
      <c r="F70" s="233"/>
      <c r="G70" s="234"/>
      <c r="H70" s="84"/>
      <c r="I70" s="50" t="s">
        <v>195</v>
      </c>
      <c r="J70" s="50"/>
      <c r="K70" s="50" t="s">
        <v>196</v>
      </c>
      <c r="L70" s="213" t="s">
        <v>198</v>
      </c>
      <c r="M70" s="213"/>
      <c r="N70" s="213"/>
      <c r="O70" s="213"/>
      <c r="P70" s="213"/>
      <c r="Q70" s="214"/>
      <c r="R70" s="214"/>
      <c r="S70" s="205"/>
      <c r="T70" s="205"/>
      <c r="U70" s="205"/>
      <c r="V70" s="205"/>
      <c r="W70" s="205"/>
      <c r="X70" s="205"/>
      <c r="Y70" s="205"/>
      <c r="Z70" s="205"/>
      <c r="AA70" s="206"/>
      <c r="AB70" s="133" t="s">
        <v>88</v>
      </c>
      <c r="AC70" s="245"/>
      <c r="AD70" s="245"/>
      <c r="AE70" s="59" t="s">
        <v>109</v>
      </c>
      <c r="AG70" s="85" t="s">
        <v>418</v>
      </c>
      <c r="AH70" s="158" t="b">
        <v>0</v>
      </c>
      <c r="AM70" s="158" t="str">
        <f t="shared" si="19"/>
        <v/>
      </c>
      <c r="AT70" s="158">
        <f t="shared" si="20"/>
        <v>99</v>
      </c>
    </row>
    <row r="71" spans="2:46" ht="12.45" customHeight="1">
      <c r="B71" s="207" t="s">
        <v>40</v>
      </c>
      <c r="C71" s="208"/>
      <c r="D71" s="208"/>
      <c r="E71" s="208"/>
      <c r="F71" s="208"/>
      <c r="G71" s="208"/>
      <c r="H71" s="208"/>
      <c r="I71" s="208"/>
      <c r="J71" s="208"/>
      <c r="K71" s="208"/>
      <c r="L71" s="208"/>
      <c r="M71" s="208"/>
      <c r="N71" s="208"/>
      <c r="O71" s="208"/>
      <c r="P71" s="208"/>
      <c r="Q71" s="214" t="s">
        <v>41</v>
      </c>
      <c r="R71" s="214"/>
      <c r="S71" s="403"/>
      <c r="T71" s="404"/>
      <c r="U71" s="404"/>
      <c r="V71" s="404"/>
      <c r="W71" s="404"/>
      <c r="X71" s="404"/>
      <c r="Y71" s="404"/>
      <c r="Z71" s="404"/>
      <c r="AA71" s="405"/>
      <c r="AB71" s="272"/>
      <c r="AC71" s="220" t="s">
        <v>89</v>
      </c>
      <c r="AD71" s="275"/>
      <c r="AE71" s="229" t="s">
        <v>90</v>
      </c>
      <c r="AG71" s="85" t="s">
        <v>419</v>
      </c>
      <c r="AH71" s="158" t="b">
        <v>0</v>
      </c>
      <c r="AM71" s="158" t="str">
        <f t="shared" si="19"/>
        <v/>
      </c>
      <c r="AT71" s="158">
        <f t="shared" si="20"/>
        <v>99</v>
      </c>
    </row>
    <row r="72" spans="2:46" ht="14.4" customHeight="1">
      <c r="B72" s="209"/>
      <c r="C72" s="210"/>
      <c r="D72" s="210"/>
      <c r="E72" s="210"/>
      <c r="F72" s="210"/>
      <c r="G72" s="210"/>
      <c r="H72" s="210"/>
      <c r="I72" s="210"/>
      <c r="J72" s="210"/>
      <c r="K72" s="210"/>
      <c r="L72" s="210"/>
      <c r="M72" s="210"/>
      <c r="N72" s="210"/>
      <c r="O72" s="210"/>
      <c r="P72" s="210"/>
      <c r="Q72" s="214"/>
      <c r="R72" s="214"/>
      <c r="S72" s="406"/>
      <c r="T72" s="407"/>
      <c r="U72" s="407"/>
      <c r="V72" s="407"/>
      <c r="W72" s="407"/>
      <c r="X72" s="407"/>
      <c r="Y72" s="407"/>
      <c r="Z72" s="407"/>
      <c r="AA72" s="408"/>
      <c r="AB72" s="273"/>
      <c r="AC72" s="274"/>
      <c r="AD72" s="276"/>
      <c r="AE72" s="230"/>
      <c r="AG72" s="85" t="s">
        <v>420</v>
      </c>
      <c r="AH72" s="158" t="b">
        <v>0</v>
      </c>
      <c r="AM72" s="158" t="str">
        <f t="shared" si="19"/>
        <v/>
      </c>
      <c r="AT72" s="158">
        <f t="shared" si="20"/>
        <v>99</v>
      </c>
    </row>
    <row r="73" spans="2:46" ht="25.2" customHeight="1">
      <c r="B73" s="211"/>
      <c r="C73" s="212"/>
      <c r="D73" s="212"/>
      <c r="E73" s="212"/>
      <c r="F73" s="212"/>
      <c r="G73" s="212"/>
      <c r="H73" s="212"/>
      <c r="I73" s="212"/>
      <c r="J73" s="212"/>
      <c r="K73" s="212"/>
      <c r="L73" s="212"/>
      <c r="M73" s="212"/>
      <c r="N73" s="212"/>
      <c r="O73" s="212"/>
      <c r="P73" s="212"/>
      <c r="Q73" s="214"/>
      <c r="R73" s="214"/>
      <c r="S73" s="200"/>
      <c r="T73" s="201"/>
      <c r="U73" s="201"/>
      <c r="V73" s="201"/>
      <c r="W73" s="201"/>
      <c r="X73" s="201"/>
      <c r="Y73" s="201"/>
      <c r="Z73" s="201"/>
      <c r="AA73" s="202"/>
      <c r="AB73" s="171"/>
      <c r="AC73" s="144" t="s">
        <v>89</v>
      </c>
      <c r="AD73" s="170"/>
      <c r="AE73" s="186" t="s">
        <v>90</v>
      </c>
      <c r="AG73" s="85" t="s">
        <v>421</v>
      </c>
      <c r="AH73" s="158" t="b">
        <v>0</v>
      </c>
      <c r="AM73" s="158" t="str">
        <f t="shared" si="19"/>
        <v/>
      </c>
      <c r="AT73" s="158">
        <f t="shared" si="20"/>
        <v>99</v>
      </c>
    </row>
    <row r="74" spans="2:46" ht="12.45" customHeight="1">
      <c r="B74" s="207" t="s">
        <v>42</v>
      </c>
      <c r="C74" s="208"/>
      <c r="D74" s="208"/>
      <c r="E74" s="208"/>
      <c r="F74" s="208"/>
      <c r="G74" s="208"/>
      <c r="H74" s="208"/>
      <c r="I74" s="208"/>
      <c r="J74" s="208"/>
      <c r="K74" s="208"/>
      <c r="L74" s="208"/>
      <c r="M74" s="208"/>
      <c r="N74" s="208"/>
      <c r="O74" s="208"/>
      <c r="P74" s="208"/>
      <c r="Q74" s="214"/>
      <c r="R74" s="214"/>
      <c r="S74" s="203"/>
      <c r="T74" s="203"/>
      <c r="U74" s="203"/>
      <c r="V74" s="203"/>
      <c r="W74" s="203"/>
      <c r="X74" s="203"/>
      <c r="Y74" s="203"/>
      <c r="Z74" s="203"/>
      <c r="AA74" s="204"/>
      <c r="AB74" s="397"/>
      <c r="AC74" s="334" t="s">
        <v>89</v>
      </c>
      <c r="AD74" s="346"/>
      <c r="AE74" s="227" t="s">
        <v>90</v>
      </c>
      <c r="AG74" s="85" t="s">
        <v>394</v>
      </c>
      <c r="AH74" s="158" t="b">
        <v>0</v>
      </c>
      <c r="AM74" s="158" t="str">
        <f t="shared" si="19"/>
        <v/>
      </c>
      <c r="AT74" s="158">
        <f t="shared" si="20"/>
        <v>99</v>
      </c>
    </row>
    <row r="75" spans="2:46" ht="15" customHeight="1">
      <c r="B75" s="209"/>
      <c r="C75" s="210"/>
      <c r="D75" s="210"/>
      <c r="E75" s="210"/>
      <c r="F75" s="210"/>
      <c r="G75" s="210"/>
      <c r="H75" s="210"/>
      <c r="I75" s="210"/>
      <c r="J75" s="210"/>
      <c r="K75" s="210"/>
      <c r="L75" s="210"/>
      <c r="M75" s="210"/>
      <c r="N75" s="210"/>
      <c r="O75" s="210"/>
      <c r="P75" s="210"/>
      <c r="Q75" s="214"/>
      <c r="R75" s="214"/>
      <c r="S75" s="205"/>
      <c r="T75" s="205"/>
      <c r="U75" s="205"/>
      <c r="V75" s="205"/>
      <c r="W75" s="205"/>
      <c r="X75" s="205"/>
      <c r="Y75" s="205"/>
      <c r="Z75" s="205"/>
      <c r="AA75" s="206"/>
      <c r="AB75" s="398"/>
      <c r="AC75" s="223"/>
      <c r="AD75" s="245"/>
      <c r="AE75" s="228"/>
      <c r="AG75" s="85" t="s">
        <v>444</v>
      </c>
      <c r="AH75" s="156">
        <v>0</v>
      </c>
    </row>
    <row r="76" spans="2:46" ht="25.2" customHeight="1">
      <c r="B76" s="211"/>
      <c r="C76" s="212"/>
      <c r="D76" s="212"/>
      <c r="E76" s="212"/>
      <c r="F76" s="212"/>
      <c r="G76" s="212"/>
      <c r="H76" s="212"/>
      <c r="I76" s="212"/>
      <c r="J76" s="212"/>
      <c r="K76" s="212"/>
      <c r="L76" s="212"/>
      <c r="M76" s="212"/>
      <c r="N76" s="212"/>
      <c r="O76" s="212"/>
      <c r="P76" s="212"/>
      <c r="Q76" s="215" t="s">
        <v>104</v>
      </c>
      <c r="R76" s="215"/>
      <c r="S76" s="215"/>
      <c r="T76" s="215"/>
      <c r="U76" s="215"/>
      <c r="V76" s="215"/>
      <c r="W76" s="215"/>
      <c r="X76" s="215"/>
      <c r="Y76" s="215"/>
      <c r="Z76" s="215"/>
      <c r="AA76" s="215"/>
      <c r="AB76" s="215"/>
      <c r="AC76" s="215"/>
      <c r="AD76" s="215"/>
      <c r="AE76" s="215"/>
    </row>
    <row r="77" spans="2:46" ht="12.45" customHeight="1">
      <c r="B77" s="207" t="s">
        <v>43</v>
      </c>
      <c r="C77" s="208"/>
      <c r="D77" s="208"/>
      <c r="E77" s="208"/>
      <c r="F77" s="208"/>
      <c r="G77" s="208"/>
      <c r="H77" s="208"/>
      <c r="I77" s="208"/>
      <c r="J77" s="208"/>
      <c r="K77" s="208"/>
      <c r="L77" s="208"/>
      <c r="M77" s="208"/>
      <c r="N77" s="208"/>
      <c r="O77" s="208"/>
      <c r="P77" s="208"/>
      <c r="Q77" s="216" t="s">
        <v>441</v>
      </c>
      <c r="R77" s="216"/>
      <c r="S77" s="216"/>
      <c r="T77" s="216"/>
      <c r="U77" s="216"/>
      <c r="V77" s="216"/>
      <c r="W77" s="216"/>
      <c r="X77" s="216"/>
      <c r="Y77" s="216"/>
      <c r="Z77" s="216"/>
      <c r="AA77" s="216"/>
      <c r="AB77" s="219" t="s">
        <v>44</v>
      </c>
      <c r="AC77" s="220"/>
      <c r="AD77" s="220"/>
      <c r="AE77" s="221"/>
      <c r="AG77" s="85" t="s">
        <v>422</v>
      </c>
      <c r="AH77" s="158">
        <v>0</v>
      </c>
      <c r="AI77" s="158"/>
      <c r="AM77" s="158"/>
      <c r="AN77" s="158"/>
      <c r="AT77" s="165">
        <f>IF(AH77=1,1,IF(AH77=2,2,99))</f>
        <v>99</v>
      </c>
    </row>
    <row r="78" spans="2:46" ht="12.45" customHeight="1">
      <c r="B78" s="209"/>
      <c r="C78" s="210"/>
      <c r="D78" s="210"/>
      <c r="E78" s="210"/>
      <c r="F78" s="210"/>
      <c r="G78" s="210"/>
      <c r="H78" s="210"/>
      <c r="I78" s="210"/>
      <c r="J78" s="210"/>
      <c r="K78" s="210"/>
      <c r="L78" s="210"/>
      <c r="M78" s="210"/>
      <c r="N78" s="210"/>
      <c r="O78" s="210"/>
      <c r="P78" s="210"/>
      <c r="Q78" s="216"/>
      <c r="R78" s="216"/>
      <c r="S78" s="216"/>
      <c r="T78" s="216"/>
      <c r="U78" s="216"/>
      <c r="V78" s="216"/>
      <c r="W78" s="216"/>
      <c r="X78" s="216"/>
      <c r="Y78" s="216"/>
      <c r="Z78" s="216"/>
      <c r="AA78" s="216"/>
      <c r="AB78" s="222"/>
      <c r="AC78" s="223"/>
      <c r="AD78" s="223"/>
      <c r="AE78" s="224"/>
      <c r="AG78" s="85" t="s">
        <v>423</v>
      </c>
      <c r="AH78" s="158">
        <v>0</v>
      </c>
      <c r="AI78" s="158"/>
      <c r="AM78" s="158"/>
      <c r="AN78" s="158"/>
      <c r="AT78" s="158">
        <f>IF(AH78=1,1,IF(AH78=2,2,99))</f>
        <v>99</v>
      </c>
    </row>
    <row r="79" spans="2:46" ht="25.2" customHeight="1">
      <c r="B79" s="209"/>
      <c r="C79" s="210"/>
      <c r="D79" s="210"/>
      <c r="E79" s="210"/>
      <c r="F79" s="210"/>
      <c r="G79" s="210"/>
      <c r="H79" s="210"/>
      <c r="I79" s="210"/>
      <c r="J79" s="210"/>
      <c r="K79" s="210"/>
      <c r="L79" s="210"/>
      <c r="M79" s="210"/>
      <c r="N79" s="210"/>
      <c r="O79" s="210"/>
      <c r="P79" s="210"/>
      <c r="Q79" s="216" t="s">
        <v>442</v>
      </c>
      <c r="R79" s="216"/>
      <c r="S79" s="216"/>
      <c r="T79" s="216"/>
      <c r="U79" s="216"/>
      <c r="V79" s="216"/>
      <c r="W79" s="216"/>
      <c r="X79" s="216"/>
      <c r="Y79" s="216"/>
      <c r="Z79" s="216"/>
      <c r="AA79" s="216"/>
      <c r="AB79" s="395"/>
      <c r="AC79" s="396"/>
      <c r="AD79" s="396"/>
      <c r="AE79" s="187" t="s">
        <v>110</v>
      </c>
      <c r="AG79" s="85" t="s">
        <v>424</v>
      </c>
      <c r="AH79" s="158" t="b">
        <v>0</v>
      </c>
      <c r="AM79" s="158" t="str">
        <f>IF(AH79,1,"")</f>
        <v/>
      </c>
      <c r="AT79" s="158">
        <f>IF(AM79=1,1,99)</f>
        <v>99</v>
      </c>
    </row>
    <row r="80" spans="2:46" ht="25.2" customHeight="1">
      <c r="B80" s="211"/>
      <c r="C80" s="212"/>
      <c r="D80" s="212"/>
      <c r="E80" s="212"/>
      <c r="F80" s="212"/>
      <c r="G80" s="212"/>
      <c r="H80" s="212"/>
      <c r="I80" s="212"/>
      <c r="J80" s="212"/>
      <c r="K80" s="212"/>
      <c r="L80" s="212"/>
      <c r="M80" s="212"/>
      <c r="N80" s="212"/>
      <c r="O80" s="212"/>
      <c r="P80" s="212"/>
      <c r="Q80" s="216" t="s">
        <v>443</v>
      </c>
      <c r="R80" s="216"/>
      <c r="S80" s="216"/>
      <c r="T80" s="216"/>
      <c r="U80" s="216"/>
      <c r="V80" s="216"/>
      <c r="W80" s="216"/>
      <c r="X80" s="216"/>
      <c r="Y80" s="216"/>
      <c r="Z80" s="216"/>
      <c r="AA80" s="216"/>
      <c r="AB80" s="395"/>
      <c r="AC80" s="396"/>
      <c r="AD80" s="396"/>
      <c r="AE80" s="187" t="s">
        <v>110</v>
      </c>
      <c r="AG80" s="85" t="s">
        <v>425</v>
      </c>
      <c r="AH80" s="158" t="b">
        <v>0</v>
      </c>
      <c r="AM80" s="158" t="str">
        <f t="shared" ref="AM80:AM85" si="21">IF(AH80,1,"")</f>
        <v/>
      </c>
      <c r="AT80" s="158">
        <f t="shared" ref="AT80:AT85" si="22">IF(AM80=1,1,99)</f>
        <v>99</v>
      </c>
    </row>
    <row r="81" spans="2:46" ht="25.2" customHeight="1">
      <c r="B81" s="362" t="s">
        <v>93</v>
      </c>
      <c r="C81" s="363"/>
      <c r="D81" s="363"/>
      <c r="E81" s="363"/>
      <c r="F81" s="363"/>
      <c r="G81" s="364"/>
      <c r="H81" s="84"/>
      <c r="I81" s="50" t="s">
        <v>195</v>
      </c>
      <c r="J81" s="50"/>
      <c r="K81" s="50" t="s">
        <v>196</v>
      </c>
      <c r="L81" s="213" t="s">
        <v>198</v>
      </c>
      <c r="M81" s="213"/>
      <c r="N81" s="213"/>
      <c r="O81" s="213"/>
      <c r="P81" s="213"/>
      <c r="Q81" s="190" t="s">
        <v>45</v>
      </c>
      <c r="R81" s="190"/>
      <c r="S81" s="217" t="s">
        <v>46</v>
      </c>
      <c r="T81" s="218"/>
      <c r="U81" s="225"/>
      <c r="V81" s="225"/>
      <c r="W81" s="225"/>
      <c r="X81" s="225"/>
      <c r="Y81" s="225"/>
      <c r="Z81" s="225"/>
      <c r="AA81" s="225"/>
      <c r="AB81" s="225"/>
      <c r="AC81" s="225"/>
      <c r="AD81" s="225"/>
      <c r="AE81" s="226"/>
      <c r="AG81" s="85" t="s">
        <v>426</v>
      </c>
      <c r="AH81" s="158" t="b">
        <v>0</v>
      </c>
      <c r="AM81" s="158" t="str">
        <f t="shared" si="21"/>
        <v/>
      </c>
      <c r="AT81" s="158">
        <f t="shared" si="22"/>
        <v>99</v>
      </c>
    </row>
    <row r="82" spans="2:46" ht="28.95" customHeight="1">
      <c r="B82" s="27" t="s">
        <v>100</v>
      </c>
      <c r="C82" s="27"/>
      <c r="D82" s="393"/>
      <c r="E82" s="393"/>
      <c r="F82" s="393"/>
      <c r="G82" s="393"/>
      <c r="H82" s="393"/>
      <c r="I82" s="393"/>
      <c r="J82" s="393"/>
      <c r="K82" s="393"/>
      <c r="L82" s="393"/>
      <c r="M82" s="393"/>
      <c r="N82" s="393"/>
      <c r="O82" s="393"/>
      <c r="P82" s="393"/>
      <c r="Q82" s="190"/>
      <c r="R82" s="190"/>
      <c r="S82" s="188" t="s">
        <v>47</v>
      </c>
      <c r="T82" s="189"/>
      <c r="U82" s="196"/>
      <c r="V82" s="196"/>
      <c r="W82" s="196"/>
      <c r="X82" s="196"/>
      <c r="Y82" s="196"/>
      <c r="Z82" s="196"/>
      <c r="AA82" s="196"/>
      <c r="AB82" s="196"/>
      <c r="AC82" s="196"/>
      <c r="AD82" s="196"/>
      <c r="AE82" s="197"/>
      <c r="AG82" s="85" t="s">
        <v>427</v>
      </c>
      <c r="AH82" s="158" t="b">
        <v>0</v>
      </c>
      <c r="AM82" s="158" t="str">
        <f t="shared" si="21"/>
        <v/>
      </c>
      <c r="AT82" s="158">
        <f t="shared" si="22"/>
        <v>99</v>
      </c>
    </row>
    <row r="83" spans="2:46" ht="25.2" customHeight="1">
      <c r="B83" s="359" t="s">
        <v>112</v>
      </c>
      <c r="C83" s="360"/>
      <c r="D83" s="361"/>
      <c r="E83" s="361"/>
      <c r="F83" s="361"/>
      <c r="G83" s="361"/>
      <c r="H83" s="361"/>
      <c r="I83" s="361"/>
      <c r="J83" s="238" t="s">
        <v>94</v>
      </c>
      <c r="K83" s="238"/>
      <c r="L83" s="361"/>
      <c r="M83" s="361"/>
      <c r="N83" s="361"/>
      <c r="O83" s="361"/>
      <c r="P83" s="361"/>
      <c r="Q83" s="190"/>
      <c r="R83" s="190"/>
      <c r="S83" s="188" t="s">
        <v>98</v>
      </c>
      <c r="T83" s="189"/>
      <c r="U83" s="198"/>
      <c r="V83" s="198"/>
      <c r="W83" s="198"/>
      <c r="X83" s="198"/>
      <c r="Y83" s="198"/>
      <c r="Z83" s="168" t="s">
        <v>94</v>
      </c>
      <c r="AA83" s="198"/>
      <c r="AB83" s="198"/>
      <c r="AC83" s="198"/>
      <c r="AD83" s="198"/>
      <c r="AE83" s="199"/>
      <c r="AG83" s="85" t="s">
        <v>428</v>
      </c>
      <c r="AH83" s="158" t="b">
        <v>0</v>
      </c>
      <c r="AM83" s="158" t="str">
        <f t="shared" si="21"/>
        <v/>
      </c>
      <c r="AT83" s="158">
        <f t="shared" si="22"/>
        <v>99</v>
      </c>
    </row>
    <row r="84" spans="2:46" ht="25.2" customHeight="1">
      <c r="B84" s="357" t="s">
        <v>95</v>
      </c>
      <c r="C84" s="358"/>
      <c r="D84" s="77"/>
      <c r="E84" s="365" t="s">
        <v>186</v>
      </c>
      <c r="F84" s="365"/>
      <c r="G84" s="77"/>
      <c r="H84" s="49" t="s">
        <v>190</v>
      </c>
      <c r="I84" s="77"/>
      <c r="J84" s="77"/>
      <c r="K84" s="79" t="s">
        <v>192</v>
      </c>
      <c r="L84" s="77"/>
      <c r="M84" s="79" t="s">
        <v>193</v>
      </c>
      <c r="N84" s="77"/>
      <c r="O84" s="79" t="s">
        <v>191</v>
      </c>
      <c r="Q84" s="190"/>
      <c r="R84" s="190"/>
      <c r="S84" s="191" t="s">
        <v>111</v>
      </c>
      <c r="T84" s="191"/>
      <c r="U84" s="78"/>
      <c r="V84" s="191" t="s">
        <v>435</v>
      </c>
      <c r="W84" s="191"/>
      <c r="X84" s="78"/>
      <c r="Y84" s="78" t="s">
        <v>199</v>
      </c>
      <c r="Z84" s="78"/>
      <c r="AA84" s="78" t="s">
        <v>200</v>
      </c>
      <c r="AB84" s="78"/>
      <c r="AC84" s="183" t="s">
        <v>449</v>
      </c>
      <c r="AD84" s="176"/>
      <c r="AE84" s="177" t="s">
        <v>152</v>
      </c>
      <c r="AG84" s="85" t="s">
        <v>429</v>
      </c>
      <c r="AH84" s="158" t="b">
        <v>0</v>
      </c>
      <c r="AI84" s="166"/>
      <c r="AM84" s="158" t="str">
        <f t="shared" si="21"/>
        <v/>
      </c>
      <c r="AT84" s="158">
        <f t="shared" si="22"/>
        <v>99</v>
      </c>
    </row>
    <row r="85" spans="2:46" ht="25.2" customHeight="1">
      <c r="B85" s="41"/>
      <c r="C85" s="42"/>
      <c r="D85" s="42"/>
      <c r="E85" s="391" t="s">
        <v>187</v>
      </c>
      <c r="F85" s="391"/>
      <c r="G85" s="42"/>
      <c r="H85" s="391" t="s">
        <v>188</v>
      </c>
      <c r="I85" s="391"/>
      <c r="J85" s="392"/>
      <c r="K85" s="392"/>
      <c r="L85" s="392"/>
      <c r="M85" s="392"/>
      <c r="N85" s="78" t="s">
        <v>189</v>
      </c>
      <c r="O85" s="78"/>
      <c r="P85" s="78"/>
      <c r="Q85" s="193" t="s">
        <v>99</v>
      </c>
      <c r="R85" s="193"/>
      <c r="S85" s="178"/>
      <c r="T85" s="194" t="s">
        <v>203</v>
      </c>
      <c r="U85" s="194"/>
      <c r="V85" s="194"/>
      <c r="W85" s="179"/>
      <c r="X85" s="401" t="s">
        <v>202</v>
      </c>
      <c r="Y85" s="401"/>
      <c r="Z85" s="401"/>
      <c r="AA85" s="400" t="s">
        <v>201</v>
      </c>
      <c r="AB85" s="400"/>
      <c r="AC85" s="399"/>
      <c r="AD85" s="399"/>
      <c r="AE85" s="180" t="s">
        <v>189</v>
      </c>
      <c r="AG85" s="85" t="s">
        <v>394</v>
      </c>
      <c r="AH85" s="158" t="b">
        <v>0</v>
      </c>
      <c r="AI85" s="167"/>
      <c r="AM85" s="158" t="str">
        <f t="shared" si="21"/>
        <v/>
      </c>
      <c r="AT85" s="158">
        <f t="shared" si="22"/>
        <v>99</v>
      </c>
    </row>
    <row r="86" spans="2:46" ht="25.2" customHeight="1">
      <c r="B86" s="27" t="s">
        <v>96</v>
      </c>
      <c r="C86" s="28"/>
      <c r="D86" s="28"/>
      <c r="E86" s="28"/>
      <c r="F86" s="28"/>
      <c r="G86" s="28"/>
      <c r="H86" s="28" t="s">
        <v>97</v>
      </c>
      <c r="I86" s="28"/>
      <c r="J86" s="52"/>
      <c r="K86" s="52" t="s">
        <v>125</v>
      </c>
      <c r="L86" s="53"/>
      <c r="M86" s="52"/>
      <c r="N86" s="52" t="s">
        <v>126</v>
      </c>
      <c r="O86" s="192"/>
      <c r="P86" s="192"/>
      <c r="Q86" s="193"/>
      <c r="R86" s="193"/>
      <c r="S86" s="195" t="s">
        <v>204</v>
      </c>
      <c r="T86" s="195"/>
      <c r="U86" s="195"/>
      <c r="V86" s="195"/>
      <c r="W86" s="195"/>
      <c r="X86" s="195"/>
      <c r="Y86" s="195"/>
      <c r="Z86" s="195"/>
      <c r="AA86" s="195"/>
      <c r="AB86" s="195"/>
      <c r="AC86" s="181"/>
      <c r="AD86" s="181" t="s">
        <v>195</v>
      </c>
      <c r="AE86" s="182"/>
      <c r="AG86" s="85" t="s">
        <v>430</v>
      </c>
      <c r="AH86" s="158">
        <v>0</v>
      </c>
      <c r="AI86" s="158"/>
      <c r="AM86" s="158"/>
      <c r="AN86" s="158"/>
      <c r="AT86" s="158">
        <f>IF(AH86=0,99,AH86)</f>
        <v>99</v>
      </c>
    </row>
    <row r="87" spans="2:46" ht="7.2" customHeight="1">
      <c r="AG87" s="85" t="s">
        <v>431</v>
      </c>
      <c r="AH87" s="158">
        <v>0</v>
      </c>
      <c r="AI87" s="158"/>
      <c r="AJ87" s="158"/>
      <c r="AK87" s="158"/>
      <c r="AM87" s="158"/>
      <c r="AN87" s="158"/>
      <c r="AO87" s="158"/>
      <c r="AP87" s="158"/>
      <c r="AT87" s="158">
        <f>IF(AH87=0,99,AH87)</f>
        <v>99</v>
      </c>
    </row>
    <row r="88" spans="2:46" ht="7.2" customHeight="1">
      <c r="AG88" s="85" t="s">
        <v>432</v>
      </c>
      <c r="AH88" s="158">
        <v>0</v>
      </c>
      <c r="AI88" s="158"/>
      <c r="AM88" s="158"/>
      <c r="AN88" s="158"/>
      <c r="AT88" s="158">
        <f>AH88</f>
        <v>0</v>
      </c>
    </row>
  </sheetData>
  <sheetProtection algorithmName="SHA-512" hashValue="w9xlFjKTtdAYeYBEbTi3v8gspNB3sDv5ZN7qEM1jclxhNyaJKzmagutHBahb+oc0uU9t31LEM2alq0Hp3qzkyg==" saltValue="6zHaJhmmnxBXaf/+s3ZUPw==" spinCount="100000" sheet="1" scenarios="1"/>
  <mergeCells count="313">
    <mergeCell ref="B64:O64"/>
    <mergeCell ref="B59:C61"/>
    <mergeCell ref="B62:C62"/>
    <mergeCell ref="B63:C63"/>
    <mergeCell ref="D62:E62"/>
    <mergeCell ref="D63:E63"/>
    <mergeCell ref="Q58:S58"/>
    <mergeCell ref="AD58:AE58"/>
    <mergeCell ref="B58:P58"/>
    <mergeCell ref="Q64:S64"/>
    <mergeCell ref="U64:V64"/>
    <mergeCell ref="X64:Z64"/>
    <mergeCell ref="AC64:AE64"/>
    <mergeCell ref="F62:G62"/>
    <mergeCell ref="H62:I62"/>
    <mergeCell ref="J62:K62"/>
    <mergeCell ref="L62:M62"/>
    <mergeCell ref="F63:G63"/>
    <mergeCell ref="H63:I63"/>
    <mergeCell ref="J63:K63"/>
    <mergeCell ref="L63:M63"/>
    <mergeCell ref="N62:O62"/>
    <mergeCell ref="N63:O63"/>
    <mergeCell ref="Z63:AA63"/>
    <mergeCell ref="F12:G13"/>
    <mergeCell ref="P15:R15"/>
    <mergeCell ref="F19:G19"/>
    <mergeCell ref="F18:G18"/>
    <mergeCell ref="L14:N14"/>
    <mergeCell ref="H14:J14"/>
    <mergeCell ref="H15:J15"/>
    <mergeCell ref="L15:N15"/>
    <mergeCell ref="H16:J16"/>
    <mergeCell ref="B21:AE21"/>
    <mergeCell ref="B22:O22"/>
    <mergeCell ref="P22:AE22"/>
    <mergeCell ref="P19:S19"/>
    <mergeCell ref="T19:W19"/>
    <mergeCell ref="H19:K19"/>
    <mergeCell ref="F14:G14"/>
    <mergeCell ref="B17:E17"/>
    <mergeCell ref="F17:G17"/>
    <mergeCell ref="F16:G16"/>
    <mergeCell ref="F15:G15"/>
    <mergeCell ref="AB19:AC19"/>
    <mergeCell ref="AD19:AE19"/>
    <mergeCell ref="T38:U38"/>
    <mergeCell ref="V38:W38"/>
    <mergeCell ref="B2:AE2"/>
    <mergeCell ref="B54:AE54"/>
    <mergeCell ref="B55:O55"/>
    <mergeCell ref="B56:O56"/>
    <mergeCell ref="B57:O57"/>
    <mergeCell ref="H13:O13"/>
    <mergeCell ref="P13:S13"/>
    <mergeCell ref="T15:W15"/>
    <mergeCell ref="T16:W16"/>
    <mergeCell ref="T17:W17"/>
    <mergeCell ref="T18:W18"/>
    <mergeCell ref="P14:S14"/>
    <mergeCell ref="P16:S16"/>
    <mergeCell ref="P17:S17"/>
    <mergeCell ref="P18:S18"/>
    <mergeCell ref="X12:AA12"/>
    <mergeCell ref="B11:E11"/>
    <mergeCell ref="F11:S11"/>
    <mergeCell ref="S5:AE5"/>
    <mergeCell ref="S6:AE6"/>
    <mergeCell ref="S7:AE7"/>
    <mergeCell ref="S8:AE8"/>
    <mergeCell ref="Y57:AE57"/>
    <mergeCell ref="V59:W61"/>
    <mergeCell ref="X59:Y61"/>
    <mergeCell ref="Z59:AA61"/>
    <mergeCell ref="AB59:AC61"/>
    <mergeCell ref="N59:U59"/>
    <mergeCell ref="N45:W45"/>
    <mergeCell ref="W56:X56"/>
    <mergeCell ref="T56:U56"/>
    <mergeCell ref="Q56:R56"/>
    <mergeCell ref="Z56:AA56"/>
    <mergeCell ref="AC56:AE56"/>
    <mergeCell ref="W55:AA55"/>
    <mergeCell ref="AB55:AE55"/>
    <mergeCell ref="Q55:R55"/>
    <mergeCell ref="S55:T55"/>
    <mergeCell ref="P57:S57"/>
    <mergeCell ref="E51:Y51"/>
    <mergeCell ref="AB62:AC62"/>
    <mergeCell ref="AD62:AE62"/>
    <mergeCell ref="AB63:AC63"/>
    <mergeCell ref="AD63:AE63"/>
    <mergeCell ref="P62:Q62"/>
    <mergeCell ref="R62:S62"/>
    <mergeCell ref="T62:U62"/>
    <mergeCell ref="V62:W62"/>
    <mergeCell ref="X62:Y62"/>
    <mergeCell ref="P63:Q63"/>
    <mergeCell ref="R63:S63"/>
    <mergeCell ref="T63:U63"/>
    <mergeCell ref="V63:W63"/>
    <mergeCell ref="X63:Y63"/>
    <mergeCell ref="E85:F85"/>
    <mergeCell ref="H85:I85"/>
    <mergeCell ref="J85:M85"/>
    <mergeCell ref="D82:P82"/>
    <mergeCell ref="L83:P83"/>
    <mergeCell ref="B70:G70"/>
    <mergeCell ref="AB79:AD79"/>
    <mergeCell ref="AB80:AD80"/>
    <mergeCell ref="C67:F67"/>
    <mergeCell ref="H67:K67"/>
    <mergeCell ref="C68:F68"/>
    <mergeCell ref="H68:K68"/>
    <mergeCell ref="C69:F69"/>
    <mergeCell ref="H69:I69"/>
    <mergeCell ref="AB74:AB75"/>
    <mergeCell ref="AC74:AC75"/>
    <mergeCell ref="AD74:AD75"/>
    <mergeCell ref="AC85:AD85"/>
    <mergeCell ref="AA85:AB85"/>
    <mergeCell ref="X85:Z85"/>
    <mergeCell ref="AB67:AE67"/>
    <mergeCell ref="AC68:AD68"/>
    <mergeCell ref="AC69:AD69"/>
    <mergeCell ref="S71:AA72"/>
    <mergeCell ref="P38:Q38"/>
    <mergeCell ref="N42:W42"/>
    <mergeCell ref="B43:M46"/>
    <mergeCell ref="N46:W46"/>
    <mergeCell ref="B84:C84"/>
    <mergeCell ref="B83:C83"/>
    <mergeCell ref="J83:K83"/>
    <mergeCell ref="D83:I83"/>
    <mergeCell ref="B81:G81"/>
    <mergeCell ref="E84:F84"/>
    <mergeCell ref="U57:W57"/>
    <mergeCell ref="D59:E61"/>
    <mergeCell ref="F59:G61"/>
    <mergeCell ref="H59:I61"/>
    <mergeCell ref="J59:K61"/>
    <mergeCell ref="L59:M61"/>
    <mergeCell ref="N60:O60"/>
    <mergeCell ref="N61:O61"/>
    <mergeCell ref="N44:W44"/>
    <mergeCell ref="N43:W43"/>
    <mergeCell ref="N39:P39"/>
    <mergeCell ref="N40:P40"/>
    <mergeCell ref="N41:W41"/>
    <mergeCell ref="R38:S38"/>
    <mergeCell ref="W24:X24"/>
    <mergeCell ref="W28:Z28"/>
    <mergeCell ref="AB28:AE28"/>
    <mergeCell ref="AC24:AE24"/>
    <mergeCell ref="B41:M42"/>
    <mergeCell ref="B39:M40"/>
    <mergeCell ref="B38:M38"/>
    <mergeCell ref="B37:M37"/>
    <mergeCell ref="B25:I25"/>
    <mergeCell ref="B28:I28"/>
    <mergeCell ref="B29:I29"/>
    <mergeCell ref="T30:AD30"/>
    <mergeCell ref="R26:W26"/>
    <mergeCell ref="I32:J32"/>
    <mergeCell ref="K32:L32"/>
    <mergeCell ref="D27:E27"/>
    <mergeCell ref="F27:G27"/>
    <mergeCell ref="I27:J27"/>
    <mergeCell ref="K27:L27"/>
    <mergeCell ref="Q30:S30"/>
    <mergeCell ref="O35:S35"/>
    <mergeCell ref="U35:Y35"/>
    <mergeCell ref="AA35:AE35"/>
    <mergeCell ref="O36:S36"/>
    <mergeCell ref="B4:E4"/>
    <mergeCell ref="F4:H4"/>
    <mergeCell ref="C9:E9"/>
    <mergeCell ref="G9:H9"/>
    <mergeCell ref="I9:J9"/>
    <mergeCell ref="Z45:AA45"/>
    <mergeCell ref="Z41:AA41"/>
    <mergeCell ref="Z42:AA42"/>
    <mergeCell ref="Z43:AA43"/>
    <mergeCell ref="Z44:AA44"/>
    <mergeCell ref="X14:Y14"/>
    <mergeCell ref="Z14:AA14"/>
    <mergeCell ref="X15:Y15"/>
    <mergeCell ref="Z15:AA15"/>
    <mergeCell ref="X16:Y16"/>
    <mergeCell ref="Z16:AA16"/>
    <mergeCell ref="X18:Y18"/>
    <mergeCell ref="Z18:AA18"/>
    <mergeCell ref="X19:Y19"/>
    <mergeCell ref="Z19:AA19"/>
    <mergeCell ref="T11:AE11"/>
    <mergeCell ref="X26:AE26"/>
    <mergeCell ref="B23:I23"/>
    <mergeCell ref="B24:I24"/>
    <mergeCell ref="O5:R5"/>
    <mergeCell ref="O6:R6"/>
    <mergeCell ref="O7:R7"/>
    <mergeCell ref="O8:R8"/>
    <mergeCell ref="B34:AE34"/>
    <mergeCell ref="B26:O26"/>
    <mergeCell ref="B66:G66"/>
    <mergeCell ref="J69:P69"/>
    <mergeCell ref="AD59:AE61"/>
    <mergeCell ref="P60:Q61"/>
    <mergeCell ref="R60:S61"/>
    <mergeCell ref="T60:U61"/>
    <mergeCell ref="Z62:AA62"/>
    <mergeCell ref="C16:E16"/>
    <mergeCell ref="C13:E13"/>
    <mergeCell ref="L19:N19"/>
    <mergeCell ref="X13:Y13"/>
    <mergeCell ref="Z13:AA13"/>
    <mergeCell ref="AD44:AE44"/>
    <mergeCell ref="B35:M36"/>
    <mergeCell ref="R25:T25"/>
    <mergeCell ref="V25:W25"/>
    <mergeCell ref="Z25:AA25"/>
    <mergeCell ref="AD25:AE25"/>
    <mergeCell ref="B31:I31"/>
    <mergeCell ref="B30:O30"/>
    <mergeCell ref="AB71:AB72"/>
    <mergeCell ref="AC71:AC72"/>
    <mergeCell ref="AD71:AD72"/>
    <mergeCell ref="Z38:AE38"/>
    <mergeCell ref="R39:T39"/>
    <mergeCell ref="V39:Y39"/>
    <mergeCell ref="AA39:AE39"/>
    <mergeCell ref="R40:T40"/>
    <mergeCell ref="V40:Y40"/>
    <mergeCell ref="AC40:AD40"/>
    <mergeCell ref="AD45:AE45"/>
    <mergeCell ref="AD41:AE41"/>
    <mergeCell ref="AD42:AE42"/>
    <mergeCell ref="AD43:AE43"/>
    <mergeCell ref="Z46:AA46"/>
    <mergeCell ref="AD46:AE46"/>
    <mergeCell ref="U36:Y36"/>
    <mergeCell ref="AC36:AD36"/>
    <mergeCell ref="O37:R37"/>
    <mergeCell ref="T37:V37"/>
    <mergeCell ref="X37:AA37"/>
    <mergeCell ref="AC37:AE37"/>
    <mergeCell ref="AD13:AE13"/>
    <mergeCell ref="L16:N16"/>
    <mergeCell ref="H17:J17"/>
    <mergeCell ref="L17:N17"/>
    <mergeCell ref="H18:J18"/>
    <mergeCell ref="L18:N18"/>
    <mergeCell ref="AD18:AE18"/>
    <mergeCell ref="X17:Y17"/>
    <mergeCell ref="Z17:AA17"/>
    <mergeCell ref="AB17:AC17"/>
    <mergeCell ref="AD17:AE17"/>
    <mergeCell ref="T12:W13"/>
    <mergeCell ref="T14:W14"/>
    <mergeCell ref="AB13:AC13"/>
    <mergeCell ref="AD14:AE14"/>
    <mergeCell ref="AB14:AC14"/>
    <mergeCell ref="AB15:AC15"/>
    <mergeCell ref="AD15:AE15"/>
    <mergeCell ref="AB16:AC16"/>
    <mergeCell ref="AD16:AE16"/>
    <mergeCell ref="AB18:AC18"/>
    <mergeCell ref="AB12:AE12"/>
    <mergeCell ref="H12:S12"/>
    <mergeCell ref="L66:P66"/>
    <mergeCell ref="Q66:V66"/>
    <mergeCell ref="M67:P67"/>
    <mergeCell ref="M68:P68"/>
    <mergeCell ref="L70:P70"/>
    <mergeCell ref="Q67:R67"/>
    <mergeCell ref="S67:AA67"/>
    <mergeCell ref="S68:AA68"/>
    <mergeCell ref="S69:AA69"/>
    <mergeCell ref="S70:AA70"/>
    <mergeCell ref="Q68:R70"/>
    <mergeCell ref="AA66:AE66"/>
    <mergeCell ref="AC70:AD70"/>
    <mergeCell ref="S73:AA73"/>
    <mergeCell ref="S74:AA75"/>
    <mergeCell ref="B71:P71"/>
    <mergeCell ref="B72:P73"/>
    <mergeCell ref="L81:P81"/>
    <mergeCell ref="B74:P74"/>
    <mergeCell ref="B75:P76"/>
    <mergeCell ref="B77:P77"/>
    <mergeCell ref="B78:P80"/>
    <mergeCell ref="Q71:R75"/>
    <mergeCell ref="Q76:AE76"/>
    <mergeCell ref="Q77:AA78"/>
    <mergeCell ref="Q79:AA79"/>
    <mergeCell ref="Q80:AA80"/>
    <mergeCell ref="S81:T81"/>
    <mergeCell ref="AB77:AE78"/>
    <mergeCell ref="U81:AE81"/>
    <mergeCell ref="AE74:AE75"/>
    <mergeCell ref="AE71:AE72"/>
    <mergeCell ref="S82:T82"/>
    <mergeCell ref="S83:T83"/>
    <mergeCell ref="Q81:R84"/>
    <mergeCell ref="S84:T84"/>
    <mergeCell ref="V84:W84"/>
    <mergeCell ref="O86:P86"/>
    <mergeCell ref="Q85:R86"/>
    <mergeCell ref="T85:V85"/>
    <mergeCell ref="S86:AB86"/>
    <mergeCell ref="U82:AE82"/>
    <mergeCell ref="U83:Y83"/>
    <mergeCell ref="AA83:AE83"/>
  </mergeCells>
  <phoneticPr fontId="1"/>
  <conditionalFormatting sqref="B13:B16">
    <cfRule type="expression" dxfId="65" priority="100">
      <formula>$AH$12=0</formula>
    </cfRule>
  </conditionalFormatting>
  <conditionalFormatting sqref="B27 N27">
    <cfRule type="expression" dxfId="64" priority="96">
      <formula>$AH$16=0</formula>
    </cfRule>
  </conditionalFormatting>
  <conditionalFormatting sqref="B32 N32">
    <cfRule type="expression" dxfId="63" priority="90">
      <formula>$AH$19=0</formula>
    </cfRule>
  </conditionalFormatting>
  <conditionalFormatting sqref="B72 B75 B78">
    <cfRule type="notContainsBlanks" priority="39" stopIfTrue="1">
      <formula>LEN(TRIM(B72))&gt;0</formula>
    </cfRule>
    <cfRule type="expression" dxfId="62" priority="38">
      <formula>$AH$77=2</formula>
    </cfRule>
    <cfRule type="expression" dxfId="61" priority="40">
      <formula>$AH$77=1</formula>
    </cfRule>
  </conditionalFormatting>
  <conditionalFormatting sqref="B4:E4 S5:AE8 C9:E9 G9:H9 H14:J17 L14:N17 X14:AE18 P15:R15 L19:N19 U81:AE82 U83:Y83">
    <cfRule type="containsBlanks" dxfId="60" priority="101">
      <formula>LEN(TRIM(B4))=0</formula>
    </cfRule>
  </conditionalFormatting>
  <conditionalFormatting sqref="B67:P69">
    <cfRule type="expression" dxfId="59" priority="41">
      <formula>$AH$66=2</formula>
    </cfRule>
  </conditionalFormatting>
  <conditionalFormatting sqref="D32 F32 H32">
    <cfRule type="expression" dxfId="58" priority="88">
      <formula>OR($AI$19=TRUE,$AJ$19=TRUE,$AK$19=TRUE)</formula>
    </cfRule>
    <cfRule type="expression" dxfId="57" priority="89">
      <formula>$AH$19=1</formula>
    </cfRule>
  </conditionalFormatting>
  <conditionalFormatting sqref="D82 D83:I83 J84 L84 N84 D84:D85 G84:G85 J86 M86">
    <cfRule type="expression" dxfId="56" priority="35">
      <formula>$AH$78=1</formula>
    </cfRule>
  </conditionalFormatting>
  <conditionalFormatting sqref="D82 D83:I83 L83 D84:P85 I86:O86">
    <cfRule type="expression" dxfId="55" priority="29">
      <formula>$AH$78=2</formula>
    </cfRule>
  </conditionalFormatting>
  <conditionalFormatting sqref="D82 D83:I83">
    <cfRule type="notContainsBlanks" priority="34" stopIfTrue="1">
      <formula>LEN(TRIM(D82))&gt;0</formula>
    </cfRule>
  </conditionalFormatting>
  <conditionalFormatting sqref="D32:L32">
    <cfRule type="expression" dxfId="54" priority="85">
      <formula>$AH$19=2</formula>
    </cfRule>
  </conditionalFormatting>
  <conditionalFormatting sqref="D27:M27">
    <cfRule type="expression" dxfId="53" priority="93">
      <formula>$AH$16=2</formula>
    </cfRule>
  </conditionalFormatting>
  <conditionalFormatting sqref="D62:AE63">
    <cfRule type="notContainsBlanks" priority="6" stopIfTrue="1">
      <formula>LEN(TRIM(D62))&gt;0</formula>
    </cfRule>
    <cfRule type="expression" dxfId="52" priority="47">
      <formula>$AH$57=1</formula>
    </cfRule>
  </conditionalFormatting>
  <conditionalFormatting sqref="F27:G27 K27:L27">
    <cfRule type="expression" dxfId="51" priority="95">
      <formula>$AT$16=1</formula>
    </cfRule>
    <cfRule type="notContainsBlanks" dxfId="50" priority="94" stopIfTrue="1">
      <formula>LEN(TRIM(F27))&gt;0</formula>
    </cfRule>
  </conditionalFormatting>
  <conditionalFormatting sqref="H66 J66">
    <cfRule type="expression" dxfId="49" priority="46">
      <formula>$AH$66=0</formula>
    </cfRule>
  </conditionalFormatting>
  <conditionalFormatting sqref="H70 J70">
    <cfRule type="expression" dxfId="48" priority="37">
      <formula>$AH$77=0</formula>
    </cfRule>
  </conditionalFormatting>
  <conditionalFormatting sqref="H81 J81">
    <cfRule type="expression" dxfId="47" priority="36">
      <formula>$AH$78=0</formula>
    </cfRule>
  </conditionalFormatting>
  <conditionalFormatting sqref="J84 L84 N84 D84:D85 G84:G85">
    <cfRule type="expression" priority="33" stopIfTrue="1">
      <formula>OR($AH$79=TRUE,$AH$80=TRUE,$AH$81=TRUE,$AH$82=TRUE,$AH$83=TRUE,$AH$84=TRUE,$AH$85=TRUE)</formula>
    </cfRule>
  </conditionalFormatting>
  <conditionalFormatting sqref="J86 M86">
    <cfRule type="expression" priority="32" stopIfTrue="1">
      <formula>$AH$86&lt;&gt;0</formula>
    </cfRule>
  </conditionalFormatting>
  <conditionalFormatting sqref="J85:M85">
    <cfRule type="expression" dxfId="46" priority="31">
      <formula>$AH$85=TRUE</formula>
    </cfRule>
    <cfRule type="notContainsBlanks" priority="30" stopIfTrue="1">
      <formula>LEN(TRIM(J85))&gt;0</formula>
    </cfRule>
  </conditionalFormatting>
  <conditionalFormatting sqref="J69:P69">
    <cfRule type="notContainsBlanks" priority="42" stopIfTrue="1">
      <formula>LEN(TRIM(J69))&gt;0</formula>
    </cfRule>
    <cfRule type="expression" dxfId="45" priority="43">
      <formula>$AH$74=TRUE</formula>
    </cfRule>
  </conditionalFormatting>
  <conditionalFormatting sqref="K23 N23">
    <cfRule type="expression" dxfId="44" priority="99">
      <formula>$AH$13=0</formula>
    </cfRule>
  </conditionalFormatting>
  <conditionalFormatting sqref="K24 N24">
    <cfRule type="expression" dxfId="43" priority="98">
      <formula>$AH$14=0</formula>
    </cfRule>
  </conditionalFormatting>
  <conditionalFormatting sqref="K25 N25">
    <cfRule type="expression" dxfId="42" priority="97">
      <formula>$AH$15=0</formula>
    </cfRule>
  </conditionalFormatting>
  <conditionalFormatting sqref="K28 N28">
    <cfRule type="expression" dxfId="41" priority="92">
      <formula>$AH$17=0</formula>
    </cfRule>
  </conditionalFormatting>
  <conditionalFormatting sqref="K29 N29">
    <cfRule type="expression" dxfId="40" priority="91">
      <formula>$AH$18=0</formula>
    </cfRule>
  </conditionalFormatting>
  <conditionalFormatting sqref="K32:L32">
    <cfRule type="notContainsBlanks" priority="86" stopIfTrue="1">
      <formula>LEN(TRIM(K32))&gt;0</formula>
    </cfRule>
    <cfRule type="expression" dxfId="39" priority="87">
      <formula>$AK$19=TRUE</formula>
    </cfRule>
  </conditionalFormatting>
  <conditionalFormatting sqref="L67:L68 B67:B69 G67:G69">
    <cfRule type="expression" priority="44" stopIfTrue="1">
      <formula>OR($AH$67=TRUE,$AH$68=TRUE,$AH$69=TRUE,$AH$70=TRUE,$AH$71=TRUE,$AH$72=TRUE,$AH$73=TRUE,$AH$74=TRUE)</formula>
    </cfRule>
    <cfRule type="expression" dxfId="38" priority="45">
      <formula>$AH$66=1</formula>
    </cfRule>
  </conditionalFormatting>
  <conditionalFormatting sqref="N35:N36 T35:T36 Z35:Z36">
    <cfRule type="expression" dxfId="37" priority="74">
      <formula>AND($AH$35=FALSE,$AH$36=FALSE,$AH$37=FALSE,$AH$38=FALSE,$AH$39=FALSE,$AH$40=FALSE)</formula>
    </cfRule>
  </conditionalFormatting>
  <conditionalFormatting sqref="N37 S37 W37 AB37">
    <cfRule type="expression" dxfId="36" priority="71">
      <formula>$AH$41=0</formula>
    </cfRule>
  </conditionalFormatting>
  <conditionalFormatting sqref="N38 X38">
    <cfRule type="expression" dxfId="35" priority="70">
      <formula>$AH$42=0</formula>
    </cfRule>
  </conditionalFormatting>
  <conditionalFormatting sqref="P55 V55">
    <cfRule type="expression" dxfId="34" priority="55">
      <formula>$AH$57=0</formula>
    </cfRule>
  </conditionalFormatting>
  <conditionalFormatting sqref="P56 S56 V56 Y56 AB56">
    <cfRule type="expression" priority="52" stopIfTrue="1">
      <formula>OR($AH$58=TRUE,$AH$59=TRUE,$AH$60=TRUE,$AH$61=TRUE,$AH$62=TRUE)</formula>
    </cfRule>
  </conditionalFormatting>
  <conditionalFormatting sqref="P56:P57 U57 S56 V56 Y56 AB56 Y58 AA58 AC58 P64 AB64 Q55 T58 V58">
    <cfRule type="expression" dxfId="33" priority="54">
      <formula>$AH$57=1</formula>
    </cfRule>
  </conditionalFormatting>
  <conditionalFormatting sqref="P57 U57:W57">
    <cfRule type="notContainsBlanks" priority="53" stopIfTrue="1">
      <formula>LEN(TRIM(P57))&gt;0</formula>
    </cfRule>
  </conditionalFormatting>
  <conditionalFormatting sqref="P64 AB64">
    <cfRule type="expression" priority="4" stopIfTrue="1">
      <formula>$AH$64&lt;&gt;0</formula>
    </cfRule>
  </conditionalFormatting>
  <conditionalFormatting sqref="P38:U38">
    <cfRule type="expression" dxfId="32" priority="67">
      <formula>$AH$42=2</formula>
    </cfRule>
  </conditionalFormatting>
  <conditionalFormatting sqref="Q24 Q26">
    <cfRule type="expression" dxfId="31" priority="84">
      <formula>$AH$21=0</formula>
    </cfRule>
  </conditionalFormatting>
  <conditionalFormatting sqref="Q39:Q40 U39:U40 Z39:Z40">
    <cfRule type="expression" priority="65" stopIfTrue="1">
      <formula>OR($AH$43=TRUE,$AH$44=TRUE,$AH$45=TRUE,$AH$46=TRUE,$AH$47=TRUE,$AH$48=TRUE)</formula>
    </cfRule>
    <cfRule type="expression" dxfId="30" priority="66">
      <formula>$AH$42=1</formula>
    </cfRule>
  </conditionalFormatting>
  <conditionalFormatting sqref="Q55:R55">
    <cfRule type="notContainsBlanks" priority="3" stopIfTrue="1">
      <formula>LEN(TRIM(Q55))&gt;0</formula>
    </cfRule>
  </conditionalFormatting>
  <conditionalFormatting sqref="Q55:T55 P56:AE56 P57 T57:AE57 Q58:AE58 D62:AE63 P64:AE64">
    <cfRule type="expression" dxfId="29" priority="1">
      <formula>$AH$57=2</formula>
    </cfRule>
  </conditionalFormatting>
  <conditionalFormatting sqref="Q39:AE40">
    <cfRule type="expression" dxfId="28" priority="62">
      <formula>$AH$42=2</formula>
    </cfRule>
  </conditionalFormatting>
  <conditionalFormatting sqref="R38:S38">
    <cfRule type="notContainsBlanks" priority="68" stopIfTrue="1">
      <formula>LEN(TRIM(R38))&gt;0</formula>
    </cfRule>
    <cfRule type="expression" dxfId="27" priority="69">
      <formula>$AH$42=1</formula>
    </cfRule>
  </conditionalFormatting>
  <conditionalFormatting sqref="S68:AA75">
    <cfRule type="expression" dxfId="26" priority="20">
      <formula>$AH$75=1</formula>
    </cfRule>
    <cfRule type="expression" priority="19" stopIfTrue="1">
      <formula>OR($S$68&lt;&gt;"",$S$69&lt;&gt;"",$S$70&lt;&gt;"",$S$71&lt;&gt;"",$S$73&lt;&gt;"",$S$74&lt;&gt;"")</formula>
    </cfRule>
  </conditionalFormatting>
  <conditionalFormatting sqref="S68:AE75">
    <cfRule type="expression" dxfId="25" priority="11">
      <formula>$AH$75=2</formula>
    </cfRule>
  </conditionalFormatting>
  <conditionalFormatting sqref="T58 V58">
    <cfRule type="notContainsBlanks" priority="2" stopIfTrue="1">
      <formula>LEN(TRIM(T58))&gt;0</formula>
    </cfRule>
  </conditionalFormatting>
  <conditionalFormatting sqref="T64 W64">
    <cfRule type="expression" priority="49" stopIfTrue="1">
      <formula>$AI$64&lt;&gt;0</formula>
    </cfRule>
    <cfRule type="expression" dxfId="24" priority="50">
      <formula>$AH$64=1</formula>
    </cfRule>
  </conditionalFormatting>
  <conditionalFormatting sqref="T64:Z64">
    <cfRule type="expression" dxfId="23" priority="48">
      <formula>$AH$64=2</formula>
    </cfRule>
  </conditionalFormatting>
  <conditionalFormatting sqref="U25 X25 AB25">
    <cfRule type="expression" priority="81" stopIfTrue="1">
      <formula>$AH$22&lt;&gt;0</formula>
    </cfRule>
  </conditionalFormatting>
  <conditionalFormatting sqref="U84 X84 Z84 AB84">
    <cfRule type="expression" dxfId="22" priority="25">
      <formula>$AH$87=0</formula>
    </cfRule>
  </conditionalFormatting>
  <conditionalFormatting sqref="V24 Y24 U25 X25 AB25">
    <cfRule type="expression" dxfId="21" priority="83">
      <formula>$AH$21=1</formula>
    </cfRule>
  </conditionalFormatting>
  <conditionalFormatting sqref="V24 Y24">
    <cfRule type="expression" priority="82" stopIfTrue="1">
      <formula>$AI$21&lt;&gt;0</formula>
    </cfRule>
  </conditionalFormatting>
  <conditionalFormatting sqref="V28 AA28">
    <cfRule type="expression" dxfId="20" priority="75">
      <formula>$AH$25=0</formula>
    </cfRule>
  </conditionalFormatting>
  <conditionalFormatting sqref="V24:AA24 U25:AE25">
    <cfRule type="expression" dxfId="19" priority="76">
      <formula>$AH$21=2</formula>
    </cfRule>
  </conditionalFormatting>
  <conditionalFormatting sqref="W66 Y66">
    <cfRule type="expression" dxfId="18" priority="24">
      <formula>$AH$75=0</formula>
    </cfRule>
  </conditionalFormatting>
  <conditionalFormatting sqref="X41 AB41">
    <cfRule type="expression" dxfId="17" priority="61">
      <formula>$AH$49=0</formula>
    </cfRule>
  </conditionalFormatting>
  <conditionalFormatting sqref="X42 AB42">
    <cfRule type="expression" dxfId="16" priority="60">
      <formula>$AH$50=0</formula>
    </cfRule>
  </conditionalFormatting>
  <conditionalFormatting sqref="X43 AB43">
    <cfRule type="expression" dxfId="15" priority="59">
      <formula>$AH$51=0</formula>
    </cfRule>
  </conditionalFormatting>
  <conditionalFormatting sqref="X44 AB44">
    <cfRule type="expression" dxfId="14" priority="58">
      <formula>$AH$52=0</formula>
    </cfRule>
  </conditionalFormatting>
  <conditionalFormatting sqref="X45 AB45">
    <cfRule type="expression" dxfId="13" priority="57">
      <formula>$AH$53=0</formula>
    </cfRule>
  </conditionalFormatting>
  <conditionalFormatting sqref="X46 AB46">
    <cfRule type="expression" dxfId="12" priority="56">
      <formula>$AH$54=0</formula>
    </cfRule>
  </conditionalFormatting>
  <conditionalFormatting sqref="Y25">
    <cfRule type="expression" dxfId="11" priority="80">
      <formula>$AH$23=1</formula>
    </cfRule>
    <cfRule type="notContainsBlanks" priority="79" stopIfTrue="1">
      <formula>LEN(TRIM(Y25))&gt;0</formula>
    </cfRule>
  </conditionalFormatting>
  <conditionalFormatting sqref="Y58 AA58 AC58">
    <cfRule type="expression" priority="51" stopIfTrue="1">
      <formula>$AH$63&lt;&gt;0</formula>
    </cfRule>
  </conditionalFormatting>
  <conditionalFormatting sqref="AB71:AB72 AD71:AD72">
    <cfRule type="expression" dxfId="10" priority="15">
      <formula>$S$71&lt;&gt;""</formula>
    </cfRule>
  </conditionalFormatting>
  <conditionalFormatting sqref="AB73 AD73">
    <cfRule type="expression" dxfId="9" priority="14">
      <formula>$S$73&lt;&gt;""</formula>
    </cfRule>
  </conditionalFormatting>
  <conditionalFormatting sqref="AB74:AB75 AD74:AD75">
    <cfRule type="expression" dxfId="8" priority="13">
      <formula>$S$74&lt;&gt;""</formula>
    </cfRule>
  </conditionalFormatting>
  <conditionalFormatting sqref="AB79:AD80">
    <cfRule type="containsBlanks" dxfId="7" priority="27">
      <formula>LEN(TRIM(AB79))=0</formula>
    </cfRule>
  </conditionalFormatting>
  <conditionalFormatting sqref="AC25">
    <cfRule type="notContainsBlanks" priority="77" stopIfTrue="1">
      <formula>LEN(TRIM(AC25))&gt;0</formula>
    </cfRule>
    <cfRule type="expression" dxfId="6" priority="78">
      <formula>$AH$24=1</formula>
    </cfRule>
  </conditionalFormatting>
  <conditionalFormatting sqref="AC36:AD36">
    <cfRule type="expression" dxfId="5" priority="73">
      <formula>$AH$40=TRUE</formula>
    </cfRule>
    <cfRule type="notContainsBlanks" priority="72" stopIfTrue="1">
      <formula>LEN(TRIM(AC36))&gt;0</formula>
    </cfRule>
  </conditionalFormatting>
  <conditionalFormatting sqref="AC40:AD40">
    <cfRule type="expression" dxfId="4" priority="64">
      <formula>$AH$48=TRUE</formula>
    </cfRule>
    <cfRule type="notContainsBlanks" priority="63" stopIfTrue="1">
      <formula>LEN(TRIM(AC40))&gt;0</formula>
    </cfRule>
  </conditionalFormatting>
  <conditionalFormatting sqref="AC68:AD68">
    <cfRule type="expression" dxfId="3" priority="18">
      <formula>$S$68&lt;&gt;""</formula>
    </cfRule>
  </conditionalFormatting>
  <conditionalFormatting sqref="AC68:AD70 AB71:AB75 AD71:AD75">
    <cfRule type="notContainsBlanks" priority="12" stopIfTrue="1">
      <formula>LEN(TRIM(AB68))&gt;0</formula>
    </cfRule>
  </conditionalFormatting>
  <conditionalFormatting sqref="AC69:AD69">
    <cfRule type="expression" dxfId="2" priority="17">
      <formula>$S$69&lt;&gt;""</formula>
    </cfRule>
  </conditionalFormatting>
  <conditionalFormatting sqref="AC70:AD70">
    <cfRule type="expression" dxfId="1" priority="16">
      <formula>$S$70&lt;&gt;""</formula>
    </cfRule>
  </conditionalFormatting>
  <conditionalFormatting sqref="AD84">
    <cfRule type="notContainsBlanks" priority="7" stopIfTrue="1">
      <formula>LEN(TRIM(AD84))&gt;0</formula>
    </cfRule>
    <cfRule type="expression" dxfId="0" priority="26">
      <formula>$AH$87=4</formula>
    </cfRule>
  </conditionalFormatting>
  <dataValidations count="23">
    <dataValidation type="list" allowBlank="1" showInputMessage="1" showErrorMessage="1" sqref="G9:H9" xr:uid="{00000000-0002-0000-0000-000000000000}">
      <formula1>"5,11"</formula1>
    </dataValidation>
    <dataValidation type="decimal" allowBlank="1" showInputMessage="1" showErrorMessage="1" error="0％から100.0％の間で値を入力してください。" sqref="F27:G27 K27:L27" xr:uid="{00000000-0002-0000-0000-000001000000}">
      <formula1>0</formula1>
      <formula2>100</formula2>
    </dataValidation>
    <dataValidation type="whole" operator="greaterThanOrEqual" allowBlank="1" showInputMessage="1" showErrorMessage="1" error="整数を入力してください。" sqref="Y25 AC25" xr:uid="{00000000-0002-0000-0000-000002000000}">
      <formula1>1</formula1>
    </dataValidation>
    <dataValidation type="whole" operator="greaterThan" allowBlank="1" showInputMessage="1" showErrorMessage="1" error="整数を入力してください。" sqref="R38:S38 AC68:AD70 AD71:AD75 AB71:AB75" xr:uid="{00000000-0002-0000-0000-000003000000}">
      <formula1>0</formula1>
    </dataValidation>
    <dataValidation type="whole" allowBlank="1" showInputMessage="1" showErrorMessage="1" error="整数（月）を入力してください。" sqref="U57:W57" xr:uid="{00000000-0002-0000-0000-000004000000}">
      <formula1>1</formula1>
      <formula2>12</formula2>
    </dataValidation>
    <dataValidation type="custom" allowBlank="1" showInputMessage="1" showErrorMessage="1" error="整数で入力してください。_x000a_未把握の場合は、「-（ハイフン）」を入力してください。" sqref="AB79:AD79" xr:uid="{00000000-0002-0000-0000-000005000000}">
      <formula1>AND(COUNT(INDEX(FIND(MID(UPPER(AB79)&amp;REPT("*",3),ROW($1:$3),1),"0123456789-"),))=LEN(AB79),LENB(AB79)&lt;=3)</formula1>
    </dataValidation>
    <dataValidation type="custom" allowBlank="1" showInputMessage="1" showErrorMessage="1" error="整数で入力してください。_x000a_未設定又は未把握の場合は、「-（ハイフン）」を入力してください。" sqref="AB80:AD80" xr:uid="{00000000-0002-0000-0000-000006000000}">
      <formula1>AND(COUNT(INDEX(FIND(MID(UPPER(AB80)&amp;REPT("*",3),ROW($1:$3),1),"0123456789-"),))=LEN(AB80),LENB(AB80)&lt;=3)</formula1>
    </dataValidation>
    <dataValidation type="whole" operator="greaterThanOrEqual" allowBlank="1" showInputMessage="1" showErrorMessage="1" error="整数で入力してください。" sqref="P15:R15 L14:N17 H14:J17 T58" xr:uid="{00000000-0002-0000-0000-000007000000}">
      <formula1>0</formula1>
    </dataValidation>
    <dataValidation type="custom" allowBlank="1" showInputMessage="1" showErrorMessage="1" error="整数（未把握の場合は「-（ハイフン）」）で入力してください。" sqref="L19:N19" xr:uid="{00000000-0002-0000-0000-000008000000}">
      <formula1>AND(COUNT(INDEX(FIND(MID(UPPER(L19)&amp;REPT("*",5),ROW($1:$5),1),"0123456789-"),))=LEN(L19),LENB(L19)&lt;=5)</formula1>
    </dataValidation>
    <dataValidation allowBlank="1" showInputMessage="1" showErrorMessage="1" error="整数を入力してください。" sqref="Q55:R55" xr:uid="{00000000-0002-0000-0000-000009000000}"/>
    <dataValidation imeMode="halfAlpha" allowBlank="1" showInputMessage="1" showErrorMessage="1" sqref="AA83:AE83 U83:Y83 L83:P83 D83:I83 S8:AE8" xr:uid="{00000000-0002-0000-0000-00000A000000}"/>
    <dataValidation type="custom" operator="greaterThanOrEqual" showInputMessage="1" showErrorMessage="1" error="西暦（整数）で入力してください" sqref="P57:S57" xr:uid="{00000000-0002-0000-0000-00000B000000}">
      <formula1>AND(COUNT(INDEX(FIND(MID(UPPER(P57)&amp;REPT("*",4),ROW($1:$4),1),"0123456789."),))=LEN(P57),LENB(P57)=4)</formula1>
    </dataValidation>
    <dataValidation type="whole" operator="greaterThanOrEqual" allowBlank="1" showInputMessage="1" showErrorMessage="1" error="下限年齢以上の整数で入力してください。" sqref="V58" xr:uid="{00000000-0002-0000-0000-00000C000000}">
      <formula1>T58</formula1>
    </dataValidation>
    <dataValidation type="textLength" operator="lessThanOrEqual" allowBlank="1" showInputMessage="1" showErrorMessage="1" error="30文字以下で入力してください。" sqref="J69:P69" xr:uid="{00000000-0002-0000-0000-00000D000000}">
      <formula1>30</formula1>
    </dataValidation>
    <dataValidation type="textLength" operator="lessThanOrEqual" allowBlank="1" showInputMessage="1" showErrorMessage="1" error="120文字以内で入力してください。" sqref="B72:P73 B75:P76" xr:uid="{00000000-0002-0000-0000-00000E000000}">
      <formula1>120</formula1>
    </dataValidation>
    <dataValidation type="textLength" operator="lessThanOrEqual" allowBlank="1" showInputMessage="1" showErrorMessage="1" error="210文字以内で入力してください。" sqref="B78:P80" xr:uid="{00000000-0002-0000-0000-00000F000000}">
      <formula1>210</formula1>
    </dataValidation>
    <dataValidation type="textLength" operator="lessThanOrEqual" allowBlank="1" showInputMessage="1" showErrorMessage="1" error="25文字以内で入力してください。" sqref="T30:AD30" xr:uid="{00000000-0002-0000-0000-000010000000}">
      <formula1>25</formula1>
    </dataValidation>
    <dataValidation type="custom" allowBlank="1" showInputMessage="1" showErrorMessage="1" error="整数を入力してください。_x000a_幅で設定している場合は中央値、_x000a_設定又は算出していない場合は、「-（ハイフン）」を入力してください。" sqref="D62:E63" xr:uid="{00000000-0002-0000-0000-000011000000}">
      <formula1>AND(COUNT(INDEX(FIND(MID(UPPER(D62)&amp;REPT("*",4),ROW($1:$4),1),"0123456789-."),))=LEN(D62),LENB(D62)&lt;=4)</formula1>
    </dataValidation>
    <dataValidation type="custom" allowBlank="1" showInputMessage="1" showErrorMessage="1" error="小数点第１位までで入力してください。_x000a_幅で設定している場合は中央値、_x000a_設定又は算出していない場合は、「-（ハイフン）」を入力してください。" sqref="F62:I63" xr:uid="{00000000-0002-0000-0000-000012000000}">
      <formula1>AND(COUNT(INDEX(FIND(MID(UPPER(F62)&amp;REPT("*",5),ROW($1:$5),1),"0123456789-."),))=LEN(F62),LENB(F62)&lt;=5)</formula1>
    </dataValidation>
    <dataValidation type="custom" allowBlank="1" showInputMessage="1" showErrorMessage="1" error="整数を入力してください。_x000a_幅で設定している場合は中央値、_x000a_設定又は算出していない場合は、「-（ハイフン）」を入力してください。" sqref="J62:K63 N62:O63 T62:U63" xr:uid="{00000000-0002-0000-0000-000013000000}">
      <formula1>AND(COUNT(INDEX(FIND(MID(UPPER(J62)&amp;REPT("*",4),ROW($1:$4),1),"0123456789-"),))=LEN(J62),LENB(J62)&lt;=4)</formula1>
    </dataValidation>
    <dataValidation type="custom" allowBlank="1" showInputMessage="1" showErrorMessage="1" error="小数点第１位までで入力してください。_x000a_幅で設定している場合は中央値、_x000a_設定又は算出していない場合は、「-（ハイフン）」を入力してください。" sqref="L62:M63 V62:Y63" xr:uid="{00000000-0002-0000-0000-000014000000}">
      <formula1>AND(COUNT(INDEX(FIND(MID(UPPER(L62)&amp;REPT("*",4),ROW($1:$4),1),"0123456789-."),))=LEN(L62),LENB(L62)&lt;=4)</formula1>
    </dataValidation>
    <dataValidation type="custom" allowBlank="1" showInputMessage="1" showErrorMessage="1" error="小数点第２位までで入力してください。_x000a_幅で設定している場合は中央値、_x000a_設定又は算出していない場合は、「-（ハイフン）」を入力してください。" sqref="P62:S63" xr:uid="{00000000-0002-0000-0000-000015000000}">
      <formula1>AND(COUNT(INDEX(FIND(MID(UPPER(P62)&amp;REPT("*",4),ROW($1:$4),1),"0123456789-."),))=LEN(P62),LENB(P62)&lt;=4)</formula1>
    </dataValidation>
    <dataValidation type="whole" operator="greaterThanOrEqual" allowBlank="1" showInputMessage="1" showErrorMessage="1" error="整数を入力してください。" sqref="X14:AE18" xr:uid="{8FC776C1-A394-4482-AC82-D0D6FFA5E975}">
      <formula1>0</formula1>
    </dataValidation>
  </dataValidations>
  <printOptions horizontalCentered="1"/>
  <pageMargins left="0.39370078740157483" right="0.39370078740157483" top="0.47244094488188981" bottom="0.35433070866141736" header="0.31496062992125984" footer="0.31496062992125984"/>
  <pageSetup paperSize="9"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87" r:id="rId4" name="Check Box 63">
              <controlPr defaultSize="0" autoFill="0" autoLine="0" autoPict="0">
                <anchor moveWithCells="1">
                  <from>
                    <xdr:col>15</xdr:col>
                    <xdr:colOff>0</xdr:colOff>
                    <xdr:row>55</xdr:row>
                    <xdr:rowOff>30480</xdr:rowOff>
                  </from>
                  <to>
                    <xdr:col>16</xdr:col>
                    <xdr:colOff>60960</xdr:colOff>
                    <xdr:row>55</xdr:row>
                    <xdr:rowOff>266700</xdr:rowOff>
                  </to>
                </anchor>
              </controlPr>
            </control>
          </mc:Choice>
        </mc:AlternateContent>
        <mc:AlternateContent xmlns:mc="http://schemas.openxmlformats.org/markup-compatibility/2006">
          <mc:Choice Requires="x14">
            <control shapeId="1088" r:id="rId5" name="Check Box 64">
              <controlPr defaultSize="0" autoFill="0" autoLine="0" autoPict="0">
                <anchor moveWithCells="1">
                  <from>
                    <xdr:col>18</xdr:col>
                    <xdr:colOff>0</xdr:colOff>
                    <xdr:row>55</xdr:row>
                    <xdr:rowOff>30480</xdr:rowOff>
                  </from>
                  <to>
                    <xdr:col>19</xdr:col>
                    <xdr:colOff>22860</xdr:colOff>
                    <xdr:row>55</xdr:row>
                    <xdr:rowOff>266700</xdr:rowOff>
                  </to>
                </anchor>
              </controlPr>
            </control>
          </mc:Choice>
        </mc:AlternateContent>
        <mc:AlternateContent xmlns:mc="http://schemas.openxmlformats.org/markup-compatibility/2006">
          <mc:Choice Requires="x14">
            <control shapeId="1089" r:id="rId6" name="Check Box 65">
              <controlPr defaultSize="0" autoFill="0" autoLine="0" autoPict="0">
                <anchor moveWithCells="1">
                  <from>
                    <xdr:col>21</xdr:col>
                    <xdr:colOff>0</xdr:colOff>
                    <xdr:row>55</xdr:row>
                    <xdr:rowOff>30480</xdr:rowOff>
                  </from>
                  <to>
                    <xdr:col>22</xdr:col>
                    <xdr:colOff>76200</xdr:colOff>
                    <xdr:row>55</xdr:row>
                    <xdr:rowOff>266700</xdr:rowOff>
                  </to>
                </anchor>
              </controlPr>
            </control>
          </mc:Choice>
        </mc:AlternateContent>
        <mc:AlternateContent xmlns:mc="http://schemas.openxmlformats.org/markup-compatibility/2006">
          <mc:Choice Requires="x14">
            <control shapeId="1090" r:id="rId7" name="Check Box 66">
              <controlPr defaultSize="0" autoFill="0" autoLine="0" autoPict="0">
                <anchor moveWithCells="1">
                  <from>
                    <xdr:col>24</xdr:col>
                    <xdr:colOff>0</xdr:colOff>
                    <xdr:row>55</xdr:row>
                    <xdr:rowOff>30480</xdr:rowOff>
                  </from>
                  <to>
                    <xdr:col>25</xdr:col>
                    <xdr:colOff>0</xdr:colOff>
                    <xdr:row>55</xdr:row>
                    <xdr:rowOff>266700</xdr:rowOff>
                  </to>
                </anchor>
              </controlPr>
            </control>
          </mc:Choice>
        </mc:AlternateContent>
        <mc:AlternateContent xmlns:mc="http://schemas.openxmlformats.org/markup-compatibility/2006">
          <mc:Choice Requires="x14">
            <control shapeId="1091" r:id="rId8" name="Check Box 67">
              <controlPr defaultSize="0" autoFill="0" autoLine="0" autoPict="0">
                <anchor moveWithCells="1">
                  <from>
                    <xdr:col>27</xdr:col>
                    <xdr:colOff>0</xdr:colOff>
                    <xdr:row>55</xdr:row>
                    <xdr:rowOff>30480</xdr:rowOff>
                  </from>
                  <to>
                    <xdr:col>28</xdr:col>
                    <xdr:colOff>38100</xdr:colOff>
                    <xdr:row>55</xdr:row>
                    <xdr:rowOff>266700</xdr:rowOff>
                  </to>
                </anchor>
              </controlPr>
            </control>
          </mc:Choice>
        </mc:AlternateContent>
        <mc:AlternateContent xmlns:mc="http://schemas.openxmlformats.org/markup-compatibility/2006">
          <mc:Choice Requires="x14">
            <control shapeId="1107" r:id="rId9" name="Check Box 83">
              <controlPr defaultSize="0" autoFill="0" autoLine="0" autoPict="0">
                <anchor moveWithCells="1">
                  <from>
                    <xdr:col>3</xdr:col>
                    <xdr:colOff>0</xdr:colOff>
                    <xdr:row>83</xdr:row>
                    <xdr:rowOff>30480</xdr:rowOff>
                  </from>
                  <to>
                    <xdr:col>4</xdr:col>
                    <xdr:colOff>38100</xdr:colOff>
                    <xdr:row>83</xdr:row>
                    <xdr:rowOff>266700</xdr:rowOff>
                  </to>
                </anchor>
              </controlPr>
            </control>
          </mc:Choice>
        </mc:AlternateContent>
        <mc:AlternateContent xmlns:mc="http://schemas.openxmlformats.org/markup-compatibility/2006">
          <mc:Choice Requires="x14">
            <control shapeId="1108" r:id="rId10" name="Check Box 84">
              <controlPr defaultSize="0" autoFill="0" autoLine="0" autoPict="0">
                <anchor moveWithCells="1">
                  <from>
                    <xdr:col>3</xdr:col>
                    <xdr:colOff>0</xdr:colOff>
                    <xdr:row>84</xdr:row>
                    <xdr:rowOff>30480</xdr:rowOff>
                  </from>
                  <to>
                    <xdr:col>4</xdr:col>
                    <xdr:colOff>38100</xdr:colOff>
                    <xdr:row>84</xdr:row>
                    <xdr:rowOff>266700</xdr:rowOff>
                  </to>
                </anchor>
              </controlPr>
            </control>
          </mc:Choice>
        </mc:AlternateContent>
        <mc:AlternateContent xmlns:mc="http://schemas.openxmlformats.org/markup-compatibility/2006">
          <mc:Choice Requires="x14">
            <control shapeId="1109" r:id="rId11" name="Check Box 85">
              <controlPr defaultSize="0" autoFill="0" autoLine="0" autoPict="0">
                <anchor moveWithCells="1">
                  <from>
                    <xdr:col>6</xdr:col>
                    <xdr:colOff>0</xdr:colOff>
                    <xdr:row>84</xdr:row>
                    <xdr:rowOff>30480</xdr:rowOff>
                  </from>
                  <to>
                    <xdr:col>7</xdr:col>
                    <xdr:colOff>38100</xdr:colOff>
                    <xdr:row>84</xdr:row>
                    <xdr:rowOff>266700</xdr:rowOff>
                  </to>
                </anchor>
              </controlPr>
            </control>
          </mc:Choice>
        </mc:AlternateContent>
        <mc:AlternateContent xmlns:mc="http://schemas.openxmlformats.org/markup-compatibility/2006">
          <mc:Choice Requires="x14">
            <control shapeId="1110" r:id="rId12" name="Check Box 86">
              <controlPr defaultSize="0" autoFill="0" autoLine="0" autoPict="0">
                <anchor moveWithCells="1">
                  <from>
                    <xdr:col>6</xdr:col>
                    <xdr:colOff>0</xdr:colOff>
                    <xdr:row>83</xdr:row>
                    <xdr:rowOff>30480</xdr:rowOff>
                  </from>
                  <to>
                    <xdr:col>7</xdr:col>
                    <xdr:colOff>38100</xdr:colOff>
                    <xdr:row>83</xdr:row>
                    <xdr:rowOff>266700</xdr:rowOff>
                  </to>
                </anchor>
              </controlPr>
            </control>
          </mc:Choice>
        </mc:AlternateContent>
        <mc:AlternateContent xmlns:mc="http://schemas.openxmlformats.org/markup-compatibility/2006">
          <mc:Choice Requires="x14">
            <control shapeId="1111" r:id="rId13" name="Check Box 87">
              <controlPr defaultSize="0" autoFill="0" autoLine="0" autoPict="0">
                <anchor moveWithCells="1">
                  <from>
                    <xdr:col>9</xdr:col>
                    <xdr:colOff>0</xdr:colOff>
                    <xdr:row>83</xdr:row>
                    <xdr:rowOff>30480</xdr:rowOff>
                  </from>
                  <to>
                    <xdr:col>10</xdr:col>
                    <xdr:colOff>38100</xdr:colOff>
                    <xdr:row>83</xdr:row>
                    <xdr:rowOff>266700</xdr:rowOff>
                  </to>
                </anchor>
              </controlPr>
            </control>
          </mc:Choice>
        </mc:AlternateContent>
        <mc:AlternateContent xmlns:mc="http://schemas.openxmlformats.org/markup-compatibility/2006">
          <mc:Choice Requires="x14">
            <control shapeId="1112" r:id="rId14" name="Check Box 88">
              <controlPr defaultSize="0" autoFill="0" autoLine="0" autoPict="0">
                <anchor moveWithCells="1">
                  <from>
                    <xdr:col>11</xdr:col>
                    <xdr:colOff>0</xdr:colOff>
                    <xdr:row>83</xdr:row>
                    <xdr:rowOff>30480</xdr:rowOff>
                  </from>
                  <to>
                    <xdr:col>12</xdr:col>
                    <xdr:colOff>38100</xdr:colOff>
                    <xdr:row>83</xdr:row>
                    <xdr:rowOff>266700</xdr:rowOff>
                  </to>
                </anchor>
              </controlPr>
            </control>
          </mc:Choice>
        </mc:AlternateContent>
        <mc:AlternateContent xmlns:mc="http://schemas.openxmlformats.org/markup-compatibility/2006">
          <mc:Choice Requires="x14">
            <control shapeId="1113" r:id="rId15" name="Check Box 89">
              <controlPr defaultSize="0" autoFill="0" autoLine="0" autoPict="0">
                <anchor moveWithCells="1">
                  <from>
                    <xdr:col>13</xdr:col>
                    <xdr:colOff>0</xdr:colOff>
                    <xdr:row>83</xdr:row>
                    <xdr:rowOff>30480</xdr:rowOff>
                  </from>
                  <to>
                    <xdr:col>14</xdr:col>
                    <xdr:colOff>30480</xdr:colOff>
                    <xdr:row>83</xdr:row>
                    <xdr:rowOff>266700</xdr:rowOff>
                  </to>
                </anchor>
              </controlPr>
            </control>
          </mc:Choice>
        </mc:AlternateContent>
        <mc:AlternateContent xmlns:mc="http://schemas.openxmlformats.org/markup-compatibility/2006">
          <mc:Choice Requires="x14">
            <control shapeId="1118" r:id="rId16" name="Check Box 94">
              <controlPr defaultSize="0" autoFill="0" autoLine="0" autoPict="0">
                <anchor moveWithCells="1">
                  <from>
                    <xdr:col>28</xdr:col>
                    <xdr:colOff>0</xdr:colOff>
                    <xdr:row>85</xdr:row>
                    <xdr:rowOff>30480</xdr:rowOff>
                  </from>
                  <to>
                    <xdr:col>29</xdr:col>
                    <xdr:colOff>0</xdr:colOff>
                    <xdr:row>85</xdr:row>
                    <xdr:rowOff>266700</xdr:rowOff>
                  </to>
                </anchor>
              </controlPr>
            </control>
          </mc:Choice>
        </mc:AlternateContent>
        <mc:AlternateContent xmlns:mc="http://schemas.openxmlformats.org/markup-compatibility/2006">
          <mc:Choice Requires="x14">
            <control shapeId="1123" r:id="rId17" name="Check Box 99">
              <controlPr defaultSize="0" autoFill="0" autoLine="0" autoPict="0">
                <anchor moveWithCells="1">
                  <from>
                    <xdr:col>1</xdr:col>
                    <xdr:colOff>0</xdr:colOff>
                    <xdr:row>66</xdr:row>
                    <xdr:rowOff>30480</xdr:rowOff>
                  </from>
                  <to>
                    <xdr:col>2</xdr:col>
                    <xdr:colOff>45720</xdr:colOff>
                    <xdr:row>66</xdr:row>
                    <xdr:rowOff>266700</xdr:rowOff>
                  </to>
                </anchor>
              </controlPr>
            </control>
          </mc:Choice>
        </mc:AlternateContent>
        <mc:AlternateContent xmlns:mc="http://schemas.openxmlformats.org/markup-compatibility/2006">
          <mc:Choice Requires="x14">
            <control shapeId="1124" r:id="rId18" name="Check Box 100">
              <controlPr defaultSize="0" autoFill="0" autoLine="0" autoPict="0">
                <anchor moveWithCells="1">
                  <from>
                    <xdr:col>1</xdr:col>
                    <xdr:colOff>0</xdr:colOff>
                    <xdr:row>67</xdr:row>
                    <xdr:rowOff>30480</xdr:rowOff>
                  </from>
                  <to>
                    <xdr:col>2</xdr:col>
                    <xdr:colOff>45720</xdr:colOff>
                    <xdr:row>67</xdr:row>
                    <xdr:rowOff>266700</xdr:rowOff>
                  </to>
                </anchor>
              </controlPr>
            </control>
          </mc:Choice>
        </mc:AlternateContent>
        <mc:AlternateContent xmlns:mc="http://schemas.openxmlformats.org/markup-compatibility/2006">
          <mc:Choice Requires="x14">
            <control shapeId="1125" r:id="rId19" name="Check Box 101">
              <controlPr defaultSize="0" autoFill="0" autoLine="0" autoPict="0">
                <anchor moveWithCells="1">
                  <from>
                    <xdr:col>1</xdr:col>
                    <xdr:colOff>0</xdr:colOff>
                    <xdr:row>68</xdr:row>
                    <xdr:rowOff>30480</xdr:rowOff>
                  </from>
                  <to>
                    <xdr:col>2</xdr:col>
                    <xdr:colOff>45720</xdr:colOff>
                    <xdr:row>68</xdr:row>
                    <xdr:rowOff>266700</xdr:rowOff>
                  </to>
                </anchor>
              </controlPr>
            </control>
          </mc:Choice>
        </mc:AlternateContent>
        <mc:AlternateContent xmlns:mc="http://schemas.openxmlformats.org/markup-compatibility/2006">
          <mc:Choice Requires="x14">
            <control shapeId="1126" r:id="rId20" name="Check Box 102">
              <controlPr defaultSize="0" autoFill="0" autoLine="0" autoPict="0">
                <anchor moveWithCells="1">
                  <from>
                    <xdr:col>6</xdr:col>
                    <xdr:colOff>0</xdr:colOff>
                    <xdr:row>66</xdr:row>
                    <xdr:rowOff>30480</xdr:rowOff>
                  </from>
                  <to>
                    <xdr:col>7</xdr:col>
                    <xdr:colOff>38100</xdr:colOff>
                    <xdr:row>66</xdr:row>
                    <xdr:rowOff>266700</xdr:rowOff>
                  </to>
                </anchor>
              </controlPr>
            </control>
          </mc:Choice>
        </mc:AlternateContent>
        <mc:AlternateContent xmlns:mc="http://schemas.openxmlformats.org/markup-compatibility/2006">
          <mc:Choice Requires="x14">
            <control shapeId="1127" r:id="rId21" name="Check Box 103">
              <controlPr defaultSize="0" autoFill="0" autoLine="0" autoPict="0">
                <anchor moveWithCells="1">
                  <from>
                    <xdr:col>6</xdr:col>
                    <xdr:colOff>0</xdr:colOff>
                    <xdr:row>67</xdr:row>
                    <xdr:rowOff>30480</xdr:rowOff>
                  </from>
                  <to>
                    <xdr:col>7</xdr:col>
                    <xdr:colOff>38100</xdr:colOff>
                    <xdr:row>67</xdr:row>
                    <xdr:rowOff>266700</xdr:rowOff>
                  </to>
                </anchor>
              </controlPr>
            </control>
          </mc:Choice>
        </mc:AlternateContent>
        <mc:AlternateContent xmlns:mc="http://schemas.openxmlformats.org/markup-compatibility/2006">
          <mc:Choice Requires="x14">
            <control shapeId="1128" r:id="rId22" name="Check Box 104">
              <controlPr defaultSize="0" autoFill="0" autoLine="0" autoPict="0">
                <anchor moveWithCells="1">
                  <from>
                    <xdr:col>6</xdr:col>
                    <xdr:colOff>0</xdr:colOff>
                    <xdr:row>68</xdr:row>
                    <xdr:rowOff>30480</xdr:rowOff>
                  </from>
                  <to>
                    <xdr:col>7</xdr:col>
                    <xdr:colOff>38100</xdr:colOff>
                    <xdr:row>68</xdr:row>
                    <xdr:rowOff>266700</xdr:rowOff>
                  </to>
                </anchor>
              </controlPr>
            </control>
          </mc:Choice>
        </mc:AlternateContent>
        <mc:AlternateContent xmlns:mc="http://schemas.openxmlformats.org/markup-compatibility/2006">
          <mc:Choice Requires="x14">
            <control shapeId="1129" r:id="rId23" name="Check Box 105">
              <controlPr defaultSize="0" autoFill="0" autoLine="0" autoPict="0">
                <anchor moveWithCells="1">
                  <from>
                    <xdr:col>11</xdr:col>
                    <xdr:colOff>0</xdr:colOff>
                    <xdr:row>66</xdr:row>
                    <xdr:rowOff>30480</xdr:rowOff>
                  </from>
                  <to>
                    <xdr:col>12</xdr:col>
                    <xdr:colOff>38100</xdr:colOff>
                    <xdr:row>66</xdr:row>
                    <xdr:rowOff>266700</xdr:rowOff>
                  </to>
                </anchor>
              </controlPr>
            </control>
          </mc:Choice>
        </mc:AlternateContent>
        <mc:AlternateContent xmlns:mc="http://schemas.openxmlformats.org/markup-compatibility/2006">
          <mc:Choice Requires="x14">
            <control shapeId="1130" r:id="rId24" name="Check Box 106">
              <controlPr defaultSize="0" autoFill="0" autoLine="0" autoPict="0">
                <anchor moveWithCells="1">
                  <from>
                    <xdr:col>11</xdr:col>
                    <xdr:colOff>0</xdr:colOff>
                    <xdr:row>67</xdr:row>
                    <xdr:rowOff>30480</xdr:rowOff>
                  </from>
                  <to>
                    <xdr:col>12</xdr:col>
                    <xdr:colOff>38100</xdr:colOff>
                    <xdr:row>67</xdr:row>
                    <xdr:rowOff>266700</xdr:rowOff>
                  </to>
                </anchor>
              </controlPr>
            </control>
          </mc:Choice>
        </mc:AlternateContent>
        <mc:AlternateContent xmlns:mc="http://schemas.openxmlformats.org/markup-compatibility/2006">
          <mc:Choice Requires="x14">
            <control shapeId="1135" r:id="rId25" name="Group Box 111">
              <controlPr defaultSize="0" autoFill="0" autoPict="0">
                <anchor moveWithCells="1">
                  <from>
                    <xdr:col>0</xdr:col>
                    <xdr:colOff>106680</xdr:colOff>
                    <xdr:row>11</xdr:row>
                    <xdr:rowOff>121920</xdr:rowOff>
                  </from>
                  <to>
                    <xdr:col>3</xdr:col>
                    <xdr:colOff>0</xdr:colOff>
                    <xdr:row>16</xdr:row>
                    <xdr:rowOff>144780</xdr:rowOff>
                  </to>
                </anchor>
              </controlPr>
            </control>
          </mc:Choice>
        </mc:AlternateContent>
        <mc:AlternateContent xmlns:mc="http://schemas.openxmlformats.org/markup-compatibility/2006">
          <mc:Choice Requires="x14">
            <control shapeId="1136" r:id="rId26" name="Option Button 112">
              <controlPr defaultSize="0" autoFill="0" autoLine="0" autoPict="0">
                <anchor moveWithCells="1">
                  <from>
                    <xdr:col>1</xdr:col>
                    <xdr:colOff>22860</xdr:colOff>
                    <xdr:row>12</xdr:row>
                    <xdr:rowOff>22860</xdr:rowOff>
                  </from>
                  <to>
                    <xdr:col>2</xdr:col>
                    <xdr:colOff>7620</xdr:colOff>
                    <xdr:row>12</xdr:row>
                    <xdr:rowOff>213360</xdr:rowOff>
                  </to>
                </anchor>
              </controlPr>
            </control>
          </mc:Choice>
        </mc:AlternateContent>
        <mc:AlternateContent xmlns:mc="http://schemas.openxmlformats.org/markup-compatibility/2006">
          <mc:Choice Requires="x14">
            <control shapeId="1137" r:id="rId27" name="Option Button 113">
              <controlPr defaultSize="0" autoFill="0" autoLine="0" autoPict="0">
                <anchor moveWithCells="1">
                  <from>
                    <xdr:col>1</xdr:col>
                    <xdr:colOff>22860</xdr:colOff>
                    <xdr:row>13</xdr:row>
                    <xdr:rowOff>7620</xdr:rowOff>
                  </from>
                  <to>
                    <xdr:col>2</xdr:col>
                    <xdr:colOff>0</xdr:colOff>
                    <xdr:row>13</xdr:row>
                    <xdr:rowOff>198120</xdr:rowOff>
                  </to>
                </anchor>
              </controlPr>
            </control>
          </mc:Choice>
        </mc:AlternateContent>
        <mc:AlternateContent xmlns:mc="http://schemas.openxmlformats.org/markup-compatibility/2006">
          <mc:Choice Requires="x14">
            <control shapeId="1138" r:id="rId28" name="Option Button 114">
              <controlPr defaultSize="0" autoFill="0" autoLine="0" autoPict="0">
                <anchor moveWithCells="1">
                  <from>
                    <xdr:col>1</xdr:col>
                    <xdr:colOff>22860</xdr:colOff>
                    <xdr:row>14</xdr:row>
                    <xdr:rowOff>7620</xdr:rowOff>
                  </from>
                  <to>
                    <xdr:col>2</xdr:col>
                    <xdr:colOff>22860</xdr:colOff>
                    <xdr:row>14</xdr:row>
                    <xdr:rowOff>190500</xdr:rowOff>
                  </to>
                </anchor>
              </controlPr>
            </control>
          </mc:Choice>
        </mc:AlternateContent>
        <mc:AlternateContent xmlns:mc="http://schemas.openxmlformats.org/markup-compatibility/2006">
          <mc:Choice Requires="x14">
            <control shapeId="1139" r:id="rId29" name="Option Button 115">
              <controlPr defaultSize="0" autoFill="0" autoLine="0" autoPict="0">
                <anchor moveWithCells="1">
                  <from>
                    <xdr:col>1</xdr:col>
                    <xdr:colOff>22860</xdr:colOff>
                    <xdr:row>15</xdr:row>
                    <xdr:rowOff>7620</xdr:rowOff>
                  </from>
                  <to>
                    <xdr:col>2</xdr:col>
                    <xdr:colOff>0</xdr:colOff>
                    <xdr:row>15</xdr:row>
                    <xdr:rowOff>190500</xdr:rowOff>
                  </to>
                </anchor>
              </controlPr>
            </control>
          </mc:Choice>
        </mc:AlternateContent>
        <mc:AlternateContent xmlns:mc="http://schemas.openxmlformats.org/markup-compatibility/2006">
          <mc:Choice Requires="x14">
            <control shapeId="1140" r:id="rId30" name="Option Button 116">
              <controlPr defaultSize="0" autoFill="0" autoLine="0" autoPict="0">
                <anchor moveWithCells="1">
                  <from>
                    <xdr:col>10</xdr:col>
                    <xdr:colOff>7620</xdr:colOff>
                    <xdr:row>22</xdr:row>
                    <xdr:rowOff>45720</xdr:rowOff>
                  </from>
                  <to>
                    <xdr:col>10</xdr:col>
                    <xdr:colOff>198120</xdr:colOff>
                    <xdr:row>22</xdr:row>
                    <xdr:rowOff>213360</xdr:rowOff>
                  </to>
                </anchor>
              </controlPr>
            </control>
          </mc:Choice>
        </mc:AlternateContent>
        <mc:AlternateContent xmlns:mc="http://schemas.openxmlformats.org/markup-compatibility/2006">
          <mc:Choice Requires="x14">
            <control shapeId="1155" r:id="rId31" name="Group Box 131">
              <controlPr defaultSize="0" autoFill="0" autoPict="0">
                <anchor moveWithCells="1">
                  <from>
                    <xdr:col>0</xdr:col>
                    <xdr:colOff>76200</xdr:colOff>
                    <xdr:row>25</xdr:row>
                    <xdr:rowOff>137160</xdr:rowOff>
                  </from>
                  <to>
                    <xdr:col>15</xdr:col>
                    <xdr:colOff>99060</xdr:colOff>
                    <xdr:row>27</xdr:row>
                    <xdr:rowOff>60960</xdr:rowOff>
                  </to>
                </anchor>
              </controlPr>
            </control>
          </mc:Choice>
        </mc:AlternateContent>
        <mc:AlternateContent xmlns:mc="http://schemas.openxmlformats.org/markup-compatibility/2006">
          <mc:Choice Requires="x14">
            <control shapeId="1158" r:id="rId32" name="Option Button 134">
              <controlPr defaultSize="0" autoFill="0" autoLine="0" autoPict="0">
                <anchor moveWithCells="1">
                  <from>
                    <xdr:col>10</xdr:col>
                    <xdr:colOff>22860</xdr:colOff>
                    <xdr:row>24</xdr:row>
                    <xdr:rowOff>60960</xdr:rowOff>
                  </from>
                  <to>
                    <xdr:col>10</xdr:col>
                    <xdr:colOff>190500</xdr:colOff>
                    <xdr:row>24</xdr:row>
                    <xdr:rowOff>198120</xdr:rowOff>
                  </to>
                </anchor>
              </controlPr>
            </control>
          </mc:Choice>
        </mc:AlternateContent>
        <mc:AlternateContent xmlns:mc="http://schemas.openxmlformats.org/markup-compatibility/2006">
          <mc:Choice Requires="x14">
            <control shapeId="1159" r:id="rId33" name="Option Button 135">
              <controlPr defaultSize="0" autoFill="0" autoLine="0" autoPict="0">
                <anchor moveWithCells="1">
                  <from>
                    <xdr:col>13</xdr:col>
                    <xdr:colOff>30480</xdr:colOff>
                    <xdr:row>24</xdr:row>
                    <xdr:rowOff>38100</xdr:rowOff>
                  </from>
                  <to>
                    <xdr:col>14</xdr:col>
                    <xdr:colOff>7620</xdr:colOff>
                    <xdr:row>24</xdr:row>
                    <xdr:rowOff>198120</xdr:rowOff>
                  </to>
                </anchor>
              </controlPr>
            </control>
          </mc:Choice>
        </mc:AlternateContent>
        <mc:AlternateContent xmlns:mc="http://schemas.openxmlformats.org/markup-compatibility/2006">
          <mc:Choice Requires="x14">
            <control shapeId="1160" r:id="rId34" name="Option Button 136">
              <controlPr defaultSize="0" autoFill="0" autoLine="0" autoPict="0">
                <anchor moveWithCells="1">
                  <from>
                    <xdr:col>10</xdr:col>
                    <xdr:colOff>7620</xdr:colOff>
                    <xdr:row>23</xdr:row>
                    <xdr:rowOff>60960</xdr:rowOff>
                  </from>
                  <to>
                    <xdr:col>10</xdr:col>
                    <xdr:colOff>190500</xdr:colOff>
                    <xdr:row>23</xdr:row>
                    <xdr:rowOff>198120</xdr:rowOff>
                  </to>
                </anchor>
              </controlPr>
            </control>
          </mc:Choice>
        </mc:AlternateContent>
        <mc:AlternateContent xmlns:mc="http://schemas.openxmlformats.org/markup-compatibility/2006">
          <mc:Choice Requires="x14">
            <control shapeId="1161" r:id="rId35" name="Option Button 137">
              <controlPr defaultSize="0" autoFill="0" autoLine="0" autoPict="0">
                <anchor moveWithCells="1">
                  <from>
                    <xdr:col>13</xdr:col>
                    <xdr:colOff>7620</xdr:colOff>
                    <xdr:row>23</xdr:row>
                    <xdr:rowOff>38100</xdr:rowOff>
                  </from>
                  <to>
                    <xdr:col>13</xdr:col>
                    <xdr:colOff>228600</xdr:colOff>
                    <xdr:row>23</xdr:row>
                    <xdr:rowOff>198120</xdr:rowOff>
                  </to>
                </anchor>
              </controlPr>
            </control>
          </mc:Choice>
        </mc:AlternateContent>
        <mc:AlternateContent xmlns:mc="http://schemas.openxmlformats.org/markup-compatibility/2006">
          <mc:Choice Requires="x14">
            <control shapeId="1162" r:id="rId36" name="Group Box 138">
              <controlPr defaultSize="0" autoFill="0" autoPict="0">
                <anchor moveWithCells="1">
                  <from>
                    <xdr:col>9</xdr:col>
                    <xdr:colOff>114300</xdr:colOff>
                    <xdr:row>22</xdr:row>
                    <xdr:rowOff>182880</xdr:rowOff>
                  </from>
                  <to>
                    <xdr:col>15</xdr:col>
                    <xdr:colOff>22860</xdr:colOff>
                    <xdr:row>24</xdr:row>
                    <xdr:rowOff>60960</xdr:rowOff>
                  </to>
                </anchor>
              </controlPr>
            </control>
          </mc:Choice>
        </mc:AlternateContent>
        <mc:AlternateContent xmlns:mc="http://schemas.openxmlformats.org/markup-compatibility/2006">
          <mc:Choice Requires="x14">
            <control shapeId="1163" r:id="rId37" name="Group Box 139">
              <controlPr defaultSize="0" autoFill="0" autoPict="0">
                <anchor moveWithCells="1">
                  <from>
                    <xdr:col>9</xdr:col>
                    <xdr:colOff>0</xdr:colOff>
                    <xdr:row>23</xdr:row>
                    <xdr:rowOff>190500</xdr:rowOff>
                  </from>
                  <to>
                    <xdr:col>15</xdr:col>
                    <xdr:colOff>22860</xdr:colOff>
                    <xdr:row>25</xdr:row>
                    <xdr:rowOff>83820</xdr:rowOff>
                  </to>
                </anchor>
              </controlPr>
            </control>
          </mc:Choice>
        </mc:AlternateContent>
        <mc:AlternateContent xmlns:mc="http://schemas.openxmlformats.org/markup-compatibility/2006">
          <mc:Choice Requires="x14">
            <control shapeId="1164" r:id="rId38" name="Option Button 140">
              <controlPr defaultSize="0" autoFill="0" autoLine="0" autoPict="0">
                <anchor moveWithCells="1">
                  <from>
                    <xdr:col>1</xdr:col>
                    <xdr:colOff>0</xdr:colOff>
                    <xdr:row>26</xdr:row>
                    <xdr:rowOff>45720</xdr:rowOff>
                  </from>
                  <to>
                    <xdr:col>2</xdr:col>
                    <xdr:colOff>30480</xdr:colOff>
                    <xdr:row>26</xdr:row>
                    <xdr:rowOff>198120</xdr:rowOff>
                  </to>
                </anchor>
              </controlPr>
            </control>
          </mc:Choice>
        </mc:AlternateContent>
        <mc:AlternateContent xmlns:mc="http://schemas.openxmlformats.org/markup-compatibility/2006">
          <mc:Choice Requires="x14">
            <control shapeId="1165" r:id="rId39" name="Option Button 141">
              <controlPr defaultSize="0" autoFill="0" autoLine="0" autoPict="0">
                <anchor moveWithCells="1">
                  <from>
                    <xdr:col>13</xdr:col>
                    <xdr:colOff>7620</xdr:colOff>
                    <xdr:row>26</xdr:row>
                    <xdr:rowOff>38100</xdr:rowOff>
                  </from>
                  <to>
                    <xdr:col>13</xdr:col>
                    <xdr:colOff>213360</xdr:colOff>
                    <xdr:row>26</xdr:row>
                    <xdr:rowOff>198120</xdr:rowOff>
                  </to>
                </anchor>
              </controlPr>
            </control>
          </mc:Choice>
        </mc:AlternateContent>
        <mc:AlternateContent xmlns:mc="http://schemas.openxmlformats.org/markup-compatibility/2006">
          <mc:Choice Requires="x14">
            <control shapeId="1168" r:id="rId40" name="Group Box 144">
              <controlPr defaultSize="0" autoFill="0" autoPict="0">
                <anchor moveWithCells="1">
                  <from>
                    <xdr:col>9</xdr:col>
                    <xdr:colOff>76200</xdr:colOff>
                    <xdr:row>26</xdr:row>
                    <xdr:rowOff>175260</xdr:rowOff>
                  </from>
                  <to>
                    <xdr:col>15</xdr:col>
                    <xdr:colOff>22860</xdr:colOff>
                    <xdr:row>28</xdr:row>
                    <xdr:rowOff>38100</xdr:rowOff>
                  </to>
                </anchor>
              </controlPr>
            </control>
          </mc:Choice>
        </mc:AlternateContent>
        <mc:AlternateContent xmlns:mc="http://schemas.openxmlformats.org/markup-compatibility/2006">
          <mc:Choice Requires="x14">
            <control shapeId="1169" r:id="rId41" name="Option Button 145">
              <controlPr defaultSize="0" autoFill="0" autoLine="0" autoPict="0">
                <anchor moveWithCells="1">
                  <from>
                    <xdr:col>10</xdr:col>
                    <xdr:colOff>30480</xdr:colOff>
                    <xdr:row>27</xdr:row>
                    <xdr:rowOff>38100</xdr:rowOff>
                  </from>
                  <to>
                    <xdr:col>10</xdr:col>
                    <xdr:colOff>213360</xdr:colOff>
                    <xdr:row>27</xdr:row>
                    <xdr:rowOff>213360</xdr:rowOff>
                  </to>
                </anchor>
              </controlPr>
            </control>
          </mc:Choice>
        </mc:AlternateContent>
        <mc:AlternateContent xmlns:mc="http://schemas.openxmlformats.org/markup-compatibility/2006">
          <mc:Choice Requires="x14">
            <control shapeId="1170" r:id="rId42" name="Option Button 146">
              <controlPr defaultSize="0" autoFill="0" autoLine="0" autoPict="0">
                <anchor moveWithCells="1">
                  <from>
                    <xdr:col>13</xdr:col>
                    <xdr:colOff>22860</xdr:colOff>
                    <xdr:row>27</xdr:row>
                    <xdr:rowOff>38100</xdr:rowOff>
                  </from>
                  <to>
                    <xdr:col>13</xdr:col>
                    <xdr:colOff>228600</xdr:colOff>
                    <xdr:row>27</xdr:row>
                    <xdr:rowOff>213360</xdr:rowOff>
                  </to>
                </anchor>
              </controlPr>
            </control>
          </mc:Choice>
        </mc:AlternateContent>
        <mc:AlternateContent xmlns:mc="http://schemas.openxmlformats.org/markup-compatibility/2006">
          <mc:Choice Requires="x14">
            <control shapeId="1171" r:id="rId43" name="Group Box 147">
              <controlPr defaultSize="0" autoFill="0" autoPict="0">
                <anchor moveWithCells="1">
                  <from>
                    <xdr:col>9</xdr:col>
                    <xdr:colOff>0</xdr:colOff>
                    <xdr:row>27</xdr:row>
                    <xdr:rowOff>175260</xdr:rowOff>
                  </from>
                  <to>
                    <xdr:col>15</xdr:col>
                    <xdr:colOff>22860</xdr:colOff>
                    <xdr:row>29</xdr:row>
                    <xdr:rowOff>114300</xdr:rowOff>
                  </to>
                </anchor>
              </controlPr>
            </control>
          </mc:Choice>
        </mc:AlternateContent>
        <mc:AlternateContent xmlns:mc="http://schemas.openxmlformats.org/markup-compatibility/2006">
          <mc:Choice Requires="x14">
            <control shapeId="1172" r:id="rId44" name="Option Button 148">
              <controlPr defaultSize="0" autoFill="0" autoLine="0" autoPict="0">
                <anchor moveWithCells="1">
                  <from>
                    <xdr:col>10</xdr:col>
                    <xdr:colOff>30480</xdr:colOff>
                    <xdr:row>28</xdr:row>
                    <xdr:rowOff>30480</xdr:rowOff>
                  </from>
                  <to>
                    <xdr:col>10</xdr:col>
                    <xdr:colOff>213360</xdr:colOff>
                    <xdr:row>28</xdr:row>
                    <xdr:rowOff>190500</xdr:rowOff>
                  </to>
                </anchor>
              </controlPr>
            </control>
          </mc:Choice>
        </mc:AlternateContent>
        <mc:AlternateContent xmlns:mc="http://schemas.openxmlformats.org/markup-compatibility/2006">
          <mc:Choice Requires="x14">
            <control shapeId="1173" r:id="rId45" name="Option Button 149">
              <controlPr defaultSize="0" autoFill="0" autoLine="0" autoPict="0">
                <anchor moveWithCells="1">
                  <from>
                    <xdr:col>13</xdr:col>
                    <xdr:colOff>22860</xdr:colOff>
                    <xdr:row>28</xdr:row>
                    <xdr:rowOff>30480</xdr:rowOff>
                  </from>
                  <to>
                    <xdr:col>13</xdr:col>
                    <xdr:colOff>236220</xdr:colOff>
                    <xdr:row>28</xdr:row>
                    <xdr:rowOff>190500</xdr:rowOff>
                  </to>
                </anchor>
              </controlPr>
            </control>
          </mc:Choice>
        </mc:AlternateContent>
        <mc:AlternateContent xmlns:mc="http://schemas.openxmlformats.org/markup-compatibility/2006">
          <mc:Choice Requires="x14">
            <control shapeId="1174" r:id="rId46" name="Group Box 150">
              <controlPr defaultSize="0" autoFill="0" autoPict="0">
                <anchor moveWithCells="1">
                  <from>
                    <xdr:col>0</xdr:col>
                    <xdr:colOff>83820</xdr:colOff>
                    <xdr:row>30</xdr:row>
                    <xdr:rowOff>114300</xdr:rowOff>
                  </from>
                  <to>
                    <xdr:col>15</xdr:col>
                    <xdr:colOff>99060</xdr:colOff>
                    <xdr:row>32</xdr:row>
                    <xdr:rowOff>60960</xdr:rowOff>
                  </to>
                </anchor>
              </controlPr>
            </control>
          </mc:Choice>
        </mc:AlternateContent>
        <mc:AlternateContent xmlns:mc="http://schemas.openxmlformats.org/markup-compatibility/2006">
          <mc:Choice Requires="x14">
            <control shapeId="1175" r:id="rId47" name="Option Button 151">
              <controlPr defaultSize="0" autoFill="0" autoLine="0" autoPict="0">
                <anchor moveWithCells="1">
                  <from>
                    <xdr:col>1</xdr:col>
                    <xdr:colOff>45720</xdr:colOff>
                    <xdr:row>31</xdr:row>
                    <xdr:rowOff>45720</xdr:rowOff>
                  </from>
                  <to>
                    <xdr:col>2</xdr:col>
                    <xdr:colOff>7620</xdr:colOff>
                    <xdr:row>31</xdr:row>
                    <xdr:rowOff>198120</xdr:rowOff>
                  </to>
                </anchor>
              </controlPr>
            </control>
          </mc:Choice>
        </mc:AlternateContent>
        <mc:AlternateContent xmlns:mc="http://schemas.openxmlformats.org/markup-compatibility/2006">
          <mc:Choice Requires="x14">
            <control shapeId="1176" r:id="rId48" name="Option Button 152">
              <controlPr defaultSize="0" autoFill="0" autoLine="0" autoPict="0">
                <anchor moveWithCells="1">
                  <from>
                    <xdr:col>13</xdr:col>
                    <xdr:colOff>30480</xdr:colOff>
                    <xdr:row>31</xdr:row>
                    <xdr:rowOff>45720</xdr:rowOff>
                  </from>
                  <to>
                    <xdr:col>13</xdr:col>
                    <xdr:colOff>213360</xdr:colOff>
                    <xdr:row>31</xdr:row>
                    <xdr:rowOff>213360</xdr:rowOff>
                  </to>
                </anchor>
              </controlPr>
            </control>
          </mc:Choice>
        </mc:AlternateContent>
        <mc:AlternateContent xmlns:mc="http://schemas.openxmlformats.org/markup-compatibility/2006">
          <mc:Choice Requires="x14">
            <control shapeId="1178" r:id="rId49" name="Check Box 154">
              <controlPr defaultSize="0" autoFill="0" autoLine="0" autoPict="0">
                <anchor moveWithCells="1">
                  <from>
                    <xdr:col>3</xdr:col>
                    <xdr:colOff>7620</xdr:colOff>
                    <xdr:row>31</xdr:row>
                    <xdr:rowOff>38100</xdr:rowOff>
                  </from>
                  <to>
                    <xdr:col>4</xdr:col>
                    <xdr:colOff>99060</xdr:colOff>
                    <xdr:row>31</xdr:row>
                    <xdr:rowOff>213360</xdr:rowOff>
                  </to>
                </anchor>
              </controlPr>
            </control>
          </mc:Choice>
        </mc:AlternateContent>
        <mc:AlternateContent xmlns:mc="http://schemas.openxmlformats.org/markup-compatibility/2006">
          <mc:Choice Requires="x14">
            <control shapeId="1179" r:id="rId50" name="Check Box 155">
              <controlPr defaultSize="0" autoFill="0" autoLine="0" autoPict="0">
                <anchor moveWithCells="1">
                  <from>
                    <xdr:col>5</xdr:col>
                    <xdr:colOff>7620</xdr:colOff>
                    <xdr:row>31</xdr:row>
                    <xdr:rowOff>45720</xdr:rowOff>
                  </from>
                  <to>
                    <xdr:col>6</xdr:col>
                    <xdr:colOff>38100</xdr:colOff>
                    <xdr:row>31</xdr:row>
                    <xdr:rowOff>220980</xdr:rowOff>
                  </to>
                </anchor>
              </controlPr>
            </control>
          </mc:Choice>
        </mc:AlternateContent>
        <mc:AlternateContent xmlns:mc="http://schemas.openxmlformats.org/markup-compatibility/2006">
          <mc:Choice Requires="x14">
            <control shapeId="1180" r:id="rId51" name="Check Box 156">
              <controlPr defaultSize="0" autoFill="0" autoLine="0" autoPict="0">
                <anchor moveWithCells="1">
                  <from>
                    <xdr:col>7</xdr:col>
                    <xdr:colOff>22860</xdr:colOff>
                    <xdr:row>31</xdr:row>
                    <xdr:rowOff>60960</xdr:rowOff>
                  </from>
                  <to>
                    <xdr:col>8</xdr:col>
                    <xdr:colOff>30480</xdr:colOff>
                    <xdr:row>31</xdr:row>
                    <xdr:rowOff>213360</xdr:rowOff>
                  </to>
                </anchor>
              </controlPr>
            </control>
          </mc:Choice>
        </mc:AlternateContent>
        <mc:AlternateContent xmlns:mc="http://schemas.openxmlformats.org/markup-compatibility/2006">
          <mc:Choice Requires="x14">
            <control shapeId="1186" r:id="rId52" name="Option Button 162">
              <controlPr defaultSize="0" autoFill="0" autoLine="0" autoPict="0">
                <anchor moveWithCells="1">
                  <from>
                    <xdr:col>16</xdr:col>
                    <xdr:colOff>0</xdr:colOff>
                    <xdr:row>23</xdr:row>
                    <xdr:rowOff>38100</xdr:rowOff>
                  </from>
                  <to>
                    <xdr:col>17</xdr:col>
                    <xdr:colOff>22860</xdr:colOff>
                    <xdr:row>23</xdr:row>
                    <xdr:rowOff>190500</xdr:rowOff>
                  </to>
                </anchor>
              </controlPr>
            </control>
          </mc:Choice>
        </mc:AlternateContent>
        <mc:AlternateContent xmlns:mc="http://schemas.openxmlformats.org/markup-compatibility/2006">
          <mc:Choice Requires="x14">
            <control shapeId="1187" r:id="rId53" name="Option Button 163">
              <controlPr defaultSize="0" autoFill="0" autoLine="0" autoPict="0">
                <anchor moveWithCells="1">
                  <from>
                    <xdr:col>16</xdr:col>
                    <xdr:colOff>0</xdr:colOff>
                    <xdr:row>25</xdr:row>
                    <xdr:rowOff>45720</xdr:rowOff>
                  </from>
                  <to>
                    <xdr:col>17</xdr:col>
                    <xdr:colOff>0</xdr:colOff>
                    <xdr:row>25</xdr:row>
                    <xdr:rowOff>198120</xdr:rowOff>
                  </to>
                </anchor>
              </controlPr>
            </control>
          </mc:Choice>
        </mc:AlternateContent>
        <mc:AlternateContent xmlns:mc="http://schemas.openxmlformats.org/markup-compatibility/2006">
          <mc:Choice Requires="x14">
            <control shapeId="1188" r:id="rId54" name="Group Box 164">
              <controlPr defaultSize="0" autoFill="0" autoPict="0">
                <anchor moveWithCells="1">
                  <from>
                    <xdr:col>15</xdr:col>
                    <xdr:colOff>99060</xdr:colOff>
                    <xdr:row>22</xdr:row>
                    <xdr:rowOff>175260</xdr:rowOff>
                  </from>
                  <to>
                    <xdr:col>17</xdr:col>
                    <xdr:colOff>76200</xdr:colOff>
                    <xdr:row>26</xdr:row>
                    <xdr:rowOff>99060</xdr:rowOff>
                  </to>
                </anchor>
              </controlPr>
            </control>
          </mc:Choice>
        </mc:AlternateContent>
        <mc:AlternateContent xmlns:mc="http://schemas.openxmlformats.org/markup-compatibility/2006">
          <mc:Choice Requires="x14">
            <control shapeId="1197" r:id="rId55" name="Option Button 173">
              <controlPr defaultSize="0" autoFill="0" autoLine="0" autoPict="0">
                <anchor moveWithCells="1">
                  <from>
                    <xdr:col>21</xdr:col>
                    <xdr:colOff>22860</xdr:colOff>
                    <xdr:row>27</xdr:row>
                    <xdr:rowOff>60960</xdr:rowOff>
                  </from>
                  <to>
                    <xdr:col>22</xdr:col>
                    <xdr:colOff>60960</xdr:colOff>
                    <xdr:row>27</xdr:row>
                    <xdr:rowOff>213360</xdr:rowOff>
                  </to>
                </anchor>
              </controlPr>
            </control>
          </mc:Choice>
        </mc:AlternateContent>
        <mc:AlternateContent xmlns:mc="http://schemas.openxmlformats.org/markup-compatibility/2006">
          <mc:Choice Requires="x14">
            <control shapeId="1199" r:id="rId56" name="Group Box 175">
              <controlPr defaultSize="0" autoFill="0" autoPict="0">
                <anchor moveWithCells="1">
                  <from>
                    <xdr:col>20</xdr:col>
                    <xdr:colOff>137160</xdr:colOff>
                    <xdr:row>26</xdr:row>
                    <xdr:rowOff>137160</xdr:rowOff>
                  </from>
                  <to>
                    <xdr:col>30</xdr:col>
                    <xdr:colOff>114300</xdr:colOff>
                    <xdr:row>28</xdr:row>
                    <xdr:rowOff>60960</xdr:rowOff>
                  </to>
                </anchor>
              </controlPr>
            </control>
          </mc:Choice>
        </mc:AlternateContent>
        <mc:AlternateContent xmlns:mc="http://schemas.openxmlformats.org/markup-compatibility/2006">
          <mc:Choice Requires="x14">
            <control shapeId="1200" r:id="rId57" name="Option Button 176">
              <controlPr defaultSize="0" autoFill="0" autoLine="0" autoPict="0">
                <anchor moveWithCells="1">
                  <from>
                    <xdr:col>26</xdr:col>
                    <xdr:colOff>22860</xdr:colOff>
                    <xdr:row>27</xdr:row>
                    <xdr:rowOff>60960</xdr:rowOff>
                  </from>
                  <to>
                    <xdr:col>26</xdr:col>
                    <xdr:colOff>220980</xdr:colOff>
                    <xdr:row>27</xdr:row>
                    <xdr:rowOff>213360</xdr:rowOff>
                  </to>
                </anchor>
              </controlPr>
            </control>
          </mc:Choice>
        </mc:AlternateContent>
        <mc:AlternateContent xmlns:mc="http://schemas.openxmlformats.org/markup-compatibility/2006">
          <mc:Choice Requires="x14">
            <control shapeId="1207" r:id="rId58" name="Check Box 183">
              <controlPr defaultSize="0" autoFill="0" autoLine="0" autoPict="0">
                <anchor moveWithCells="1">
                  <from>
                    <xdr:col>13</xdr:col>
                    <xdr:colOff>0</xdr:colOff>
                    <xdr:row>34</xdr:row>
                    <xdr:rowOff>38100</xdr:rowOff>
                  </from>
                  <to>
                    <xdr:col>14</xdr:col>
                    <xdr:colOff>45720</xdr:colOff>
                    <xdr:row>34</xdr:row>
                    <xdr:rowOff>220980</xdr:rowOff>
                  </to>
                </anchor>
              </controlPr>
            </control>
          </mc:Choice>
        </mc:AlternateContent>
        <mc:AlternateContent xmlns:mc="http://schemas.openxmlformats.org/markup-compatibility/2006">
          <mc:Choice Requires="x14">
            <control shapeId="1208" r:id="rId59" name="Check Box 184">
              <controlPr defaultSize="0" autoFill="0" autoLine="0" autoPict="0">
                <anchor moveWithCells="1">
                  <from>
                    <xdr:col>19</xdr:col>
                    <xdr:colOff>0</xdr:colOff>
                    <xdr:row>34</xdr:row>
                    <xdr:rowOff>45720</xdr:rowOff>
                  </from>
                  <to>
                    <xdr:col>20</xdr:col>
                    <xdr:colOff>45720</xdr:colOff>
                    <xdr:row>34</xdr:row>
                    <xdr:rowOff>220980</xdr:rowOff>
                  </to>
                </anchor>
              </controlPr>
            </control>
          </mc:Choice>
        </mc:AlternateContent>
        <mc:AlternateContent xmlns:mc="http://schemas.openxmlformats.org/markup-compatibility/2006">
          <mc:Choice Requires="x14">
            <control shapeId="1209" r:id="rId60" name="Check Box 185">
              <controlPr defaultSize="0" autoFill="0" autoLine="0" autoPict="0">
                <anchor moveWithCells="1">
                  <from>
                    <xdr:col>25</xdr:col>
                    <xdr:colOff>0</xdr:colOff>
                    <xdr:row>34</xdr:row>
                    <xdr:rowOff>60960</xdr:rowOff>
                  </from>
                  <to>
                    <xdr:col>26</xdr:col>
                    <xdr:colOff>76200</xdr:colOff>
                    <xdr:row>34</xdr:row>
                    <xdr:rowOff>220980</xdr:rowOff>
                  </to>
                </anchor>
              </controlPr>
            </control>
          </mc:Choice>
        </mc:AlternateContent>
        <mc:AlternateContent xmlns:mc="http://schemas.openxmlformats.org/markup-compatibility/2006">
          <mc:Choice Requires="x14">
            <control shapeId="1210" r:id="rId61" name="Check Box 186">
              <controlPr defaultSize="0" autoFill="0" autoLine="0" autoPict="0">
                <anchor moveWithCells="1">
                  <from>
                    <xdr:col>25</xdr:col>
                    <xdr:colOff>0</xdr:colOff>
                    <xdr:row>35</xdr:row>
                    <xdr:rowOff>45720</xdr:rowOff>
                  </from>
                  <to>
                    <xdr:col>26</xdr:col>
                    <xdr:colOff>60960</xdr:colOff>
                    <xdr:row>35</xdr:row>
                    <xdr:rowOff>220980</xdr:rowOff>
                  </to>
                </anchor>
              </controlPr>
            </control>
          </mc:Choice>
        </mc:AlternateContent>
        <mc:AlternateContent xmlns:mc="http://schemas.openxmlformats.org/markup-compatibility/2006">
          <mc:Choice Requires="x14">
            <control shapeId="1211" r:id="rId62" name="Check Box 187">
              <controlPr defaultSize="0" autoFill="0" autoLine="0" autoPict="0">
                <anchor moveWithCells="1">
                  <from>
                    <xdr:col>19</xdr:col>
                    <xdr:colOff>0</xdr:colOff>
                    <xdr:row>35</xdr:row>
                    <xdr:rowOff>60960</xdr:rowOff>
                  </from>
                  <to>
                    <xdr:col>20</xdr:col>
                    <xdr:colOff>0</xdr:colOff>
                    <xdr:row>35</xdr:row>
                    <xdr:rowOff>213360</xdr:rowOff>
                  </to>
                </anchor>
              </controlPr>
            </control>
          </mc:Choice>
        </mc:AlternateContent>
        <mc:AlternateContent xmlns:mc="http://schemas.openxmlformats.org/markup-compatibility/2006">
          <mc:Choice Requires="x14">
            <control shapeId="1212" r:id="rId63" name="Check Box 188">
              <controlPr defaultSize="0" autoFill="0" autoLine="0" autoPict="0">
                <anchor moveWithCells="1">
                  <from>
                    <xdr:col>13</xdr:col>
                    <xdr:colOff>0</xdr:colOff>
                    <xdr:row>35</xdr:row>
                    <xdr:rowOff>60960</xdr:rowOff>
                  </from>
                  <to>
                    <xdr:col>14</xdr:col>
                    <xdr:colOff>60960</xdr:colOff>
                    <xdr:row>35</xdr:row>
                    <xdr:rowOff>220980</xdr:rowOff>
                  </to>
                </anchor>
              </controlPr>
            </control>
          </mc:Choice>
        </mc:AlternateContent>
        <mc:AlternateContent xmlns:mc="http://schemas.openxmlformats.org/markup-compatibility/2006">
          <mc:Choice Requires="x14">
            <control shapeId="1213" r:id="rId64" name="Option Button 189">
              <controlPr defaultSize="0" autoFill="0" autoLine="0" autoPict="0">
                <anchor moveWithCells="1">
                  <from>
                    <xdr:col>13</xdr:col>
                    <xdr:colOff>22860</xdr:colOff>
                    <xdr:row>37</xdr:row>
                    <xdr:rowOff>68580</xdr:rowOff>
                  </from>
                  <to>
                    <xdr:col>13</xdr:col>
                    <xdr:colOff>213360</xdr:colOff>
                    <xdr:row>37</xdr:row>
                    <xdr:rowOff>220980</xdr:rowOff>
                  </to>
                </anchor>
              </controlPr>
            </control>
          </mc:Choice>
        </mc:AlternateContent>
        <mc:AlternateContent xmlns:mc="http://schemas.openxmlformats.org/markup-compatibility/2006">
          <mc:Choice Requires="x14">
            <control shapeId="1214" r:id="rId65" name="Option Button 190">
              <controlPr defaultSize="0" autoFill="0" autoLine="0" autoPict="0">
                <anchor moveWithCells="1">
                  <from>
                    <xdr:col>23</xdr:col>
                    <xdr:colOff>22860</xdr:colOff>
                    <xdr:row>37</xdr:row>
                    <xdr:rowOff>60960</xdr:rowOff>
                  </from>
                  <to>
                    <xdr:col>24</xdr:col>
                    <xdr:colOff>22860</xdr:colOff>
                    <xdr:row>37</xdr:row>
                    <xdr:rowOff>220980</xdr:rowOff>
                  </to>
                </anchor>
              </controlPr>
            </control>
          </mc:Choice>
        </mc:AlternateContent>
        <mc:AlternateContent xmlns:mc="http://schemas.openxmlformats.org/markup-compatibility/2006">
          <mc:Choice Requires="x14">
            <control shapeId="1215" r:id="rId66" name="Group Box 191">
              <controlPr defaultSize="0" autoFill="0" autoPict="0">
                <anchor moveWithCells="1">
                  <from>
                    <xdr:col>12</xdr:col>
                    <xdr:colOff>175260</xdr:colOff>
                    <xdr:row>36</xdr:row>
                    <xdr:rowOff>213360</xdr:rowOff>
                  </from>
                  <to>
                    <xdr:col>27</xdr:col>
                    <xdr:colOff>175260</xdr:colOff>
                    <xdr:row>38</xdr:row>
                    <xdr:rowOff>68580</xdr:rowOff>
                  </to>
                </anchor>
              </controlPr>
            </control>
          </mc:Choice>
        </mc:AlternateContent>
        <mc:AlternateContent xmlns:mc="http://schemas.openxmlformats.org/markup-compatibility/2006">
          <mc:Choice Requires="x14">
            <control shapeId="1216" r:id="rId67" name="Option Button 192">
              <controlPr defaultSize="0" autoFill="0" autoLine="0" autoPict="0">
                <anchor moveWithCells="1">
                  <from>
                    <xdr:col>13</xdr:col>
                    <xdr:colOff>22860</xdr:colOff>
                    <xdr:row>36</xdr:row>
                    <xdr:rowOff>60960</xdr:rowOff>
                  </from>
                  <to>
                    <xdr:col>14</xdr:col>
                    <xdr:colOff>0</xdr:colOff>
                    <xdr:row>36</xdr:row>
                    <xdr:rowOff>213360</xdr:rowOff>
                  </to>
                </anchor>
              </controlPr>
            </control>
          </mc:Choice>
        </mc:AlternateContent>
        <mc:AlternateContent xmlns:mc="http://schemas.openxmlformats.org/markup-compatibility/2006">
          <mc:Choice Requires="x14">
            <control shapeId="1217" r:id="rId68" name="Option Button 193">
              <controlPr defaultSize="0" autoFill="0" autoLine="0" autoPict="0">
                <anchor moveWithCells="1">
                  <from>
                    <xdr:col>18</xdr:col>
                    <xdr:colOff>22860</xdr:colOff>
                    <xdr:row>36</xdr:row>
                    <xdr:rowOff>60960</xdr:rowOff>
                  </from>
                  <to>
                    <xdr:col>19</xdr:col>
                    <xdr:colOff>22860</xdr:colOff>
                    <xdr:row>36</xdr:row>
                    <xdr:rowOff>213360</xdr:rowOff>
                  </to>
                </anchor>
              </controlPr>
            </control>
          </mc:Choice>
        </mc:AlternateContent>
        <mc:AlternateContent xmlns:mc="http://schemas.openxmlformats.org/markup-compatibility/2006">
          <mc:Choice Requires="x14">
            <control shapeId="1218" r:id="rId69" name="Option Button 194">
              <controlPr defaultSize="0" autoFill="0" autoLine="0" autoPict="0">
                <anchor moveWithCells="1">
                  <from>
                    <xdr:col>22</xdr:col>
                    <xdr:colOff>22860</xdr:colOff>
                    <xdr:row>36</xdr:row>
                    <xdr:rowOff>68580</xdr:rowOff>
                  </from>
                  <to>
                    <xdr:col>23</xdr:col>
                    <xdr:colOff>22860</xdr:colOff>
                    <xdr:row>36</xdr:row>
                    <xdr:rowOff>213360</xdr:rowOff>
                  </to>
                </anchor>
              </controlPr>
            </control>
          </mc:Choice>
        </mc:AlternateContent>
        <mc:AlternateContent xmlns:mc="http://schemas.openxmlformats.org/markup-compatibility/2006">
          <mc:Choice Requires="x14">
            <control shapeId="1219" r:id="rId70" name="Option Button 195">
              <controlPr defaultSize="0" autoFill="0" autoLine="0" autoPict="0">
                <anchor moveWithCells="1">
                  <from>
                    <xdr:col>27</xdr:col>
                    <xdr:colOff>22860</xdr:colOff>
                    <xdr:row>36</xdr:row>
                    <xdr:rowOff>60960</xdr:rowOff>
                  </from>
                  <to>
                    <xdr:col>28</xdr:col>
                    <xdr:colOff>22860</xdr:colOff>
                    <xdr:row>36</xdr:row>
                    <xdr:rowOff>213360</xdr:rowOff>
                  </to>
                </anchor>
              </controlPr>
            </control>
          </mc:Choice>
        </mc:AlternateContent>
        <mc:AlternateContent xmlns:mc="http://schemas.openxmlformats.org/markup-compatibility/2006">
          <mc:Choice Requires="x14">
            <control shapeId="1220" r:id="rId71" name="Group Box 196">
              <controlPr defaultSize="0" autoFill="0" autoPict="0">
                <anchor moveWithCells="1">
                  <from>
                    <xdr:col>12</xdr:col>
                    <xdr:colOff>137160</xdr:colOff>
                    <xdr:row>35</xdr:row>
                    <xdr:rowOff>198120</xdr:rowOff>
                  </from>
                  <to>
                    <xdr:col>31</xdr:col>
                    <xdr:colOff>0</xdr:colOff>
                    <xdr:row>37</xdr:row>
                    <xdr:rowOff>68580</xdr:rowOff>
                  </to>
                </anchor>
              </controlPr>
            </control>
          </mc:Choice>
        </mc:AlternateContent>
        <mc:AlternateContent xmlns:mc="http://schemas.openxmlformats.org/markup-compatibility/2006">
          <mc:Choice Requires="x14">
            <control shapeId="1227" r:id="rId72" name="Check Box 203">
              <controlPr defaultSize="0" autoFill="0" autoLine="0" autoPict="0">
                <anchor moveWithCells="1">
                  <from>
                    <xdr:col>16</xdr:col>
                    <xdr:colOff>7620</xdr:colOff>
                    <xdr:row>38</xdr:row>
                    <xdr:rowOff>38100</xdr:rowOff>
                  </from>
                  <to>
                    <xdr:col>17</xdr:col>
                    <xdr:colOff>60960</xdr:colOff>
                    <xdr:row>38</xdr:row>
                    <xdr:rowOff>220980</xdr:rowOff>
                  </to>
                </anchor>
              </controlPr>
            </control>
          </mc:Choice>
        </mc:AlternateContent>
        <mc:AlternateContent xmlns:mc="http://schemas.openxmlformats.org/markup-compatibility/2006">
          <mc:Choice Requires="x14">
            <control shapeId="1228" r:id="rId73" name="Check Box 204">
              <controlPr defaultSize="0" autoFill="0" autoLine="0" autoPict="0">
                <anchor moveWithCells="1">
                  <from>
                    <xdr:col>20</xdr:col>
                    <xdr:colOff>7620</xdr:colOff>
                    <xdr:row>38</xdr:row>
                    <xdr:rowOff>45720</xdr:rowOff>
                  </from>
                  <to>
                    <xdr:col>21</xdr:col>
                    <xdr:colOff>38100</xdr:colOff>
                    <xdr:row>38</xdr:row>
                    <xdr:rowOff>213360</xdr:rowOff>
                  </to>
                </anchor>
              </controlPr>
            </control>
          </mc:Choice>
        </mc:AlternateContent>
        <mc:AlternateContent xmlns:mc="http://schemas.openxmlformats.org/markup-compatibility/2006">
          <mc:Choice Requires="x14">
            <control shapeId="1229" r:id="rId74" name="Check Box 205">
              <controlPr defaultSize="0" autoFill="0" autoLine="0" autoPict="0">
                <anchor moveWithCells="1">
                  <from>
                    <xdr:col>25</xdr:col>
                    <xdr:colOff>7620</xdr:colOff>
                    <xdr:row>38</xdr:row>
                    <xdr:rowOff>45720</xdr:rowOff>
                  </from>
                  <to>
                    <xdr:col>26</xdr:col>
                    <xdr:colOff>38100</xdr:colOff>
                    <xdr:row>38</xdr:row>
                    <xdr:rowOff>213360</xdr:rowOff>
                  </to>
                </anchor>
              </controlPr>
            </control>
          </mc:Choice>
        </mc:AlternateContent>
        <mc:AlternateContent xmlns:mc="http://schemas.openxmlformats.org/markup-compatibility/2006">
          <mc:Choice Requires="x14">
            <control shapeId="1230" r:id="rId75" name="Check Box 206">
              <controlPr defaultSize="0" autoFill="0" autoLine="0" autoPict="0">
                <anchor moveWithCells="1">
                  <from>
                    <xdr:col>16</xdr:col>
                    <xdr:colOff>7620</xdr:colOff>
                    <xdr:row>39</xdr:row>
                    <xdr:rowOff>60960</xdr:rowOff>
                  </from>
                  <to>
                    <xdr:col>17</xdr:col>
                    <xdr:colOff>45720</xdr:colOff>
                    <xdr:row>39</xdr:row>
                    <xdr:rowOff>213360</xdr:rowOff>
                  </to>
                </anchor>
              </controlPr>
            </control>
          </mc:Choice>
        </mc:AlternateContent>
        <mc:AlternateContent xmlns:mc="http://schemas.openxmlformats.org/markup-compatibility/2006">
          <mc:Choice Requires="x14">
            <control shapeId="1231" r:id="rId76" name="Check Box 207">
              <controlPr defaultSize="0" autoFill="0" autoLine="0" autoPict="0">
                <anchor moveWithCells="1">
                  <from>
                    <xdr:col>20</xdr:col>
                    <xdr:colOff>7620</xdr:colOff>
                    <xdr:row>39</xdr:row>
                    <xdr:rowOff>38100</xdr:rowOff>
                  </from>
                  <to>
                    <xdr:col>21</xdr:col>
                    <xdr:colOff>22860</xdr:colOff>
                    <xdr:row>39</xdr:row>
                    <xdr:rowOff>213360</xdr:rowOff>
                  </to>
                </anchor>
              </controlPr>
            </control>
          </mc:Choice>
        </mc:AlternateContent>
        <mc:AlternateContent xmlns:mc="http://schemas.openxmlformats.org/markup-compatibility/2006">
          <mc:Choice Requires="x14">
            <control shapeId="1232" r:id="rId77" name="Check Box 208">
              <controlPr defaultSize="0" autoFill="0" autoLine="0" autoPict="0">
                <anchor moveWithCells="1">
                  <from>
                    <xdr:col>25</xdr:col>
                    <xdr:colOff>7620</xdr:colOff>
                    <xdr:row>39</xdr:row>
                    <xdr:rowOff>60960</xdr:rowOff>
                  </from>
                  <to>
                    <xdr:col>26</xdr:col>
                    <xdr:colOff>30480</xdr:colOff>
                    <xdr:row>39</xdr:row>
                    <xdr:rowOff>213360</xdr:rowOff>
                  </to>
                </anchor>
              </controlPr>
            </control>
          </mc:Choice>
        </mc:AlternateContent>
        <mc:AlternateContent xmlns:mc="http://schemas.openxmlformats.org/markup-compatibility/2006">
          <mc:Choice Requires="x14">
            <control shapeId="1233" r:id="rId78" name="Option Button 209">
              <controlPr defaultSize="0" autoFill="0" autoLine="0" autoPict="0">
                <anchor moveWithCells="1">
                  <from>
                    <xdr:col>23</xdr:col>
                    <xdr:colOff>30480</xdr:colOff>
                    <xdr:row>40</xdr:row>
                    <xdr:rowOff>45720</xdr:rowOff>
                  </from>
                  <to>
                    <xdr:col>24</xdr:col>
                    <xdr:colOff>22860</xdr:colOff>
                    <xdr:row>40</xdr:row>
                    <xdr:rowOff>228600</xdr:rowOff>
                  </to>
                </anchor>
              </controlPr>
            </control>
          </mc:Choice>
        </mc:AlternateContent>
        <mc:AlternateContent xmlns:mc="http://schemas.openxmlformats.org/markup-compatibility/2006">
          <mc:Choice Requires="x14">
            <control shapeId="1234" r:id="rId79" name="Option Button 210">
              <controlPr defaultSize="0" autoFill="0" autoLine="0" autoPict="0">
                <anchor moveWithCells="1">
                  <from>
                    <xdr:col>27</xdr:col>
                    <xdr:colOff>30480</xdr:colOff>
                    <xdr:row>40</xdr:row>
                    <xdr:rowOff>45720</xdr:rowOff>
                  </from>
                  <to>
                    <xdr:col>28</xdr:col>
                    <xdr:colOff>22860</xdr:colOff>
                    <xdr:row>40</xdr:row>
                    <xdr:rowOff>228600</xdr:rowOff>
                  </to>
                </anchor>
              </controlPr>
            </control>
          </mc:Choice>
        </mc:AlternateContent>
        <mc:AlternateContent xmlns:mc="http://schemas.openxmlformats.org/markup-compatibility/2006">
          <mc:Choice Requires="x14">
            <control shapeId="1235" r:id="rId80" name="Option Button 211">
              <controlPr defaultSize="0" autoFill="0" autoLine="0" autoPict="0">
                <anchor moveWithCells="1">
                  <from>
                    <xdr:col>23</xdr:col>
                    <xdr:colOff>30480</xdr:colOff>
                    <xdr:row>41</xdr:row>
                    <xdr:rowOff>45720</xdr:rowOff>
                  </from>
                  <to>
                    <xdr:col>24</xdr:col>
                    <xdr:colOff>22860</xdr:colOff>
                    <xdr:row>41</xdr:row>
                    <xdr:rowOff>228600</xdr:rowOff>
                  </to>
                </anchor>
              </controlPr>
            </control>
          </mc:Choice>
        </mc:AlternateContent>
        <mc:AlternateContent xmlns:mc="http://schemas.openxmlformats.org/markup-compatibility/2006">
          <mc:Choice Requires="x14">
            <control shapeId="1236" r:id="rId81" name="Option Button 212">
              <controlPr defaultSize="0" autoFill="0" autoLine="0" autoPict="0">
                <anchor moveWithCells="1">
                  <from>
                    <xdr:col>27</xdr:col>
                    <xdr:colOff>30480</xdr:colOff>
                    <xdr:row>41</xdr:row>
                    <xdr:rowOff>45720</xdr:rowOff>
                  </from>
                  <to>
                    <xdr:col>28</xdr:col>
                    <xdr:colOff>22860</xdr:colOff>
                    <xdr:row>41</xdr:row>
                    <xdr:rowOff>228600</xdr:rowOff>
                  </to>
                </anchor>
              </controlPr>
            </control>
          </mc:Choice>
        </mc:AlternateContent>
        <mc:AlternateContent xmlns:mc="http://schemas.openxmlformats.org/markup-compatibility/2006">
          <mc:Choice Requires="x14">
            <control shapeId="1237" r:id="rId82" name="Option Button 213">
              <controlPr defaultSize="0" autoFill="0" autoLine="0" autoPict="0">
                <anchor moveWithCells="1">
                  <from>
                    <xdr:col>23</xdr:col>
                    <xdr:colOff>30480</xdr:colOff>
                    <xdr:row>42</xdr:row>
                    <xdr:rowOff>45720</xdr:rowOff>
                  </from>
                  <to>
                    <xdr:col>24</xdr:col>
                    <xdr:colOff>22860</xdr:colOff>
                    <xdr:row>42</xdr:row>
                    <xdr:rowOff>228600</xdr:rowOff>
                  </to>
                </anchor>
              </controlPr>
            </control>
          </mc:Choice>
        </mc:AlternateContent>
        <mc:AlternateContent xmlns:mc="http://schemas.openxmlformats.org/markup-compatibility/2006">
          <mc:Choice Requires="x14">
            <control shapeId="1238" r:id="rId83" name="Option Button 214">
              <controlPr defaultSize="0" autoFill="0" autoLine="0" autoPict="0">
                <anchor moveWithCells="1">
                  <from>
                    <xdr:col>27</xdr:col>
                    <xdr:colOff>30480</xdr:colOff>
                    <xdr:row>42</xdr:row>
                    <xdr:rowOff>45720</xdr:rowOff>
                  </from>
                  <to>
                    <xdr:col>28</xdr:col>
                    <xdr:colOff>22860</xdr:colOff>
                    <xdr:row>42</xdr:row>
                    <xdr:rowOff>228600</xdr:rowOff>
                  </to>
                </anchor>
              </controlPr>
            </control>
          </mc:Choice>
        </mc:AlternateContent>
        <mc:AlternateContent xmlns:mc="http://schemas.openxmlformats.org/markup-compatibility/2006">
          <mc:Choice Requires="x14">
            <control shapeId="1239" r:id="rId84" name="Option Button 215">
              <controlPr defaultSize="0" autoFill="0" autoLine="0" autoPict="0">
                <anchor moveWithCells="1">
                  <from>
                    <xdr:col>23</xdr:col>
                    <xdr:colOff>30480</xdr:colOff>
                    <xdr:row>43</xdr:row>
                    <xdr:rowOff>45720</xdr:rowOff>
                  </from>
                  <to>
                    <xdr:col>24</xdr:col>
                    <xdr:colOff>22860</xdr:colOff>
                    <xdr:row>43</xdr:row>
                    <xdr:rowOff>228600</xdr:rowOff>
                  </to>
                </anchor>
              </controlPr>
            </control>
          </mc:Choice>
        </mc:AlternateContent>
        <mc:AlternateContent xmlns:mc="http://schemas.openxmlformats.org/markup-compatibility/2006">
          <mc:Choice Requires="x14">
            <control shapeId="1240" r:id="rId85" name="Option Button 216">
              <controlPr defaultSize="0" autoFill="0" autoLine="0" autoPict="0">
                <anchor moveWithCells="1">
                  <from>
                    <xdr:col>27</xdr:col>
                    <xdr:colOff>30480</xdr:colOff>
                    <xdr:row>43</xdr:row>
                    <xdr:rowOff>45720</xdr:rowOff>
                  </from>
                  <to>
                    <xdr:col>28</xdr:col>
                    <xdr:colOff>22860</xdr:colOff>
                    <xdr:row>43</xdr:row>
                    <xdr:rowOff>228600</xdr:rowOff>
                  </to>
                </anchor>
              </controlPr>
            </control>
          </mc:Choice>
        </mc:AlternateContent>
        <mc:AlternateContent xmlns:mc="http://schemas.openxmlformats.org/markup-compatibility/2006">
          <mc:Choice Requires="x14">
            <control shapeId="1241" r:id="rId86" name="Option Button 217">
              <controlPr defaultSize="0" autoFill="0" autoLine="0" autoPict="0">
                <anchor moveWithCells="1">
                  <from>
                    <xdr:col>23</xdr:col>
                    <xdr:colOff>30480</xdr:colOff>
                    <xdr:row>44</xdr:row>
                    <xdr:rowOff>45720</xdr:rowOff>
                  </from>
                  <to>
                    <xdr:col>24</xdr:col>
                    <xdr:colOff>22860</xdr:colOff>
                    <xdr:row>44</xdr:row>
                    <xdr:rowOff>228600</xdr:rowOff>
                  </to>
                </anchor>
              </controlPr>
            </control>
          </mc:Choice>
        </mc:AlternateContent>
        <mc:AlternateContent xmlns:mc="http://schemas.openxmlformats.org/markup-compatibility/2006">
          <mc:Choice Requires="x14">
            <control shapeId="1242" r:id="rId87" name="Option Button 218">
              <controlPr defaultSize="0" autoFill="0" autoLine="0" autoPict="0">
                <anchor moveWithCells="1">
                  <from>
                    <xdr:col>27</xdr:col>
                    <xdr:colOff>30480</xdr:colOff>
                    <xdr:row>44</xdr:row>
                    <xdr:rowOff>45720</xdr:rowOff>
                  </from>
                  <to>
                    <xdr:col>28</xdr:col>
                    <xdr:colOff>22860</xdr:colOff>
                    <xdr:row>44</xdr:row>
                    <xdr:rowOff>228600</xdr:rowOff>
                  </to>
                </anchor>
              </controlPr>
            </control>
          </mc:Choice>
        </mc:AlternateContent>
        <mc:AlternateContent xmlns:mc="http://schemas.openxmlformats.org/markup-compatibility/2006">
          <mc:Choice Requires="x14">
            <control shapeId="1243" r:id="rId88" name="Option Button 219">
              <controlPr defaultSize="0" autoFill="0" autoLine="0" autoPict="0">
                <anchor moveWithCells="1">
                  <from>
                    <xdr:col>23</xdr:col>
                    <xdr:colOff>30480</xdr:colOff>
                    <xdr:row>45</xdr:row>
                    <xdr:rowOff>45720</xdr:rowOff>
                  </from>
                  <to>
                    <xdr:col>24</xdr:col>
                    <xdr:colOff>22860</xdr:colOff>
                    <xdr:row>45</xdr:row>
                    <xdr:rowOff>228600</xdr:rowOff>
                  </to>
                </anchor>
              </controlPr>
            </control>
          </mc:Choice>
        </mc:AlternateContent>
        <mc:AlternateContent xmlns:mc="http://schemas.openxmlformats.org/markup-compatibility/2006">
          <mc:Choice Requires="x14">
            <control shapeId="1244" r:id="rId89" name="Option Button 220">
              <controlPr defaultSize="0" autoFill="0" autoLine="0" autoPict="0">
                <anchor moveWithCells="1">
                  <from>
                    <xdr:col>27</xdr:col>
                    <xdr:colOff>30480</xdr:colOff>
                    <xdr:row>45</xdr:row>
                    <xdr:rowOff>45720</xdr:rowOff>
                  </from>
                  <to>
                    <xdr:col>28</xdr:col>
                    <xdr:colOff>22860</xdr:colOff>
                    <xdr:row>45</xdr:row>
                    <xdr:rowOff>228600</xdr:rowOff>
                  </to>
                </anchor>
              </controlPr>
            </control>
          </mc:Choice>
        </mc:AlternateContent>
        <mc:AlternateContent xmlns:mc="http://schemas.openxmlformats.org/markup-compatibility/2006">
          <mc:Choice Requires="x14">
            <control shapeId="1245" r:id="rId90" name="Group Box 221">
              <controlPr defaultSize="0" autoFill="0" autoPict="0">
                <anchor moveWithCells="1">
                  <from>
                    <xdr:col>22</xdr:col>
                    <xdr:colOff>76200</xdr:colOff>
                    <xdr:row>39</xdr:row>
                    <xdr:rowOff>251460</xdr:rowOff>
                  </from>
                  <to>
                    <xdr:col>29</xdr:col>
                    <xdr:colOff>99060</xdr:colOff>
                    <xdr:row>41</xdr:row>
                    <xdr:rowOff>30480</xdr:rowOff>
                  </to>
                </anchor>
              </controlPr>
            </control>
          </mc:Choice>
        </mc:AlternateContent>
        <mc:AlternateContent xmlns:mc="http://schemas.openxmlformats.org/markup-compatibility/2006">
          <mc:Choice Requires="x14">
            <control shapeId="1247" r:id="rId91" name="Group Box 223">
              <controlPr defaultSize="0" autoFill="0" autoPict="0">
                <anchor moveWithCells="1">
                  <from>
                    <xdr:col>22</xdr:col>
                    <xdr:colOff>68580</xdr:colOff>
                    <xdr:row>40</xdr:row>
                    <xdr:rowOff>251460</xdr:rowOff>
                  </from>
                  <to>
                    <xdr:col>29</xdr:col>
                    <xdr:colOff>106680</xdr:colOff>
                    <xdr:row>42</xdr:row>
                    <xdr:rowOff>30480</xdr:rowOff>
                  </to>
                </anchor>
              </controlPr>
            </control>
          </mc:Choice>
        </mc:AlternateContent>
        <mc:AlternateContent xmlns:mc="http://schemas.openxmlformats.org/markup-compatibility/2006">
          <mc:Choice Requires="x14">
            <control shapeId="1248" r:id="rId92" name="Group Box 224">
              <controlPr defaultSize="0" autoFill="0" autoPict="0">
                <anchor moveWithCells="1">
                  <from>
                    <xdr:col>22</xdr:col>
                    <xdr:colOff>121920</xdr:colOff>
                    <xdr:row>41</xdr:row>
                    <xdr:rowOff>220980</xdr:rowOff>
                  </from>
                  <to>
                    <xdr:col>29</xdr:col>
                    <xdr:colOff>106680</xdr:colOff>
                    <xdr:row>43</xdr:row>
                    <xdr:rowOff>7620</xdr:rowOff>
                  </to>
                </anchor>
              </controlPr>
            </control>
          </mc:Choice>
        </mc:AlternateContent>
        <mc:AlternateContent xmlns:mc="http://schemas.openxmlformats.org/markup-compatibility/2006">
          <mc:Choice Requires="x14">
            <control shapeId="1249" r:id="rId93" name="Group Box 225">
              <controlPr defaultSize="0" autoFill="0" autoPict="0">
                <anchor moveWithCells="1">
                  <from>
                    <xdr:col>22</xdr:col>
                    <xdr:colOff>114300</xdr:colOff>
                    <xdr:row>43</xdr:row>
                    <xdr:rowOff>7620</xdr:rowOff>
                  </from>
                  <to>
                    <xdr:col>29</xdr:col>
                    <xdr:colOff>99060</xdr:colOff>
                    <xdr:row>44</xdr:row>
                    <xdr:rowOff>45720</xdr:rowOff>
                  </to>
                </anchor>
              </controlPr>
            </control>
          </mc:Choice>
        </mc:AlternateContent>
        <mc:AlternateContent xmlns:mc="http://schemas.openxmlformats.org/markup-compatibility/2006">
          <mc:Choice Requires="x14">
            <control shapeId="1250" r:id="rId94" name="Group Box 226">
              <controlPr defaultSize="0" autoFill="0" autoPict="0">
                <anchor moveWithCells="1">
                  <from>
                    <xdr:col>22</xdr:col>
                    <xdr:colOff>99060</xdr:colOff>
                    <xdr:row>43</xdr:row>
                    <xdr:rowOff>251460</xdr:rowOff>
                  </from>
                  <to>
                    <xdr:col>29</xdr:col>
                    <xdr:colOff>99060</xdr:colOff>
                    <xdr:row>45</xdr:row>
                    <xdr:rowOff>30480</xdr:rowOff>
                  </to>
                </anchor>
              </controlPr>
            </control>
          </mc:Choice>
        </mc:AlternateContent>
        <mc:AlternateContent xmlns:mc="http://schemas.openxmlformats.org/markup-compatibility/2006">
          <mc:Choice Requires="x14">
            <control shapeId="1251" r:id="rId95" name="Group Box 227">
              <controlPr defaultSize="0" autoFill="0" autoPict="0">
                <anchor moveWithCells="1">
                  <from>
                    <xdr:col>22</xdr:col>
                    <xdr:colOff>99060</xdr:colOff>
                    <xdr:row>44</xdr:row>
                    <xdr:rowOff>251460</xdr:rowOff>
                  </from>
                  <to>
                    <xdr:col>29</xdr:col>
                    <xdr:colOff>137160</xdr:colOff>
                    <xdr:row>46</xdr:row>
                    <xdr:rowOff>30480</xdr:rowOff>
                  </to>
                </anchor>
              </controlPr>
            </control>
          </mc:Choice>
        </mc:AlternateContent>
        <mc:AlternateContent xmlns:mc="http://schemas.openxmlformats.org/markup-compatibility/2006">
          <mc:Choice Requires="x14">
            <control shapeId="1252" r:id="rId96" name="Option Button 228">
              <controlPr defaultSize="0" autoFill="0" autoLine="0" autoPict="0">
                <anchor moveWithCells="1">
                  <from>
                    <xdr:col>14</xdr:col>
                    <xdr:colOff>220980</xdr:colOff>
                    <xdr:row>54</xdr:row>
                    <xdr:rowOff>68580</xdr:rowOff>
                  </from>
                  <to>
                    <xdr:col>15</xdr:col>
                    <xdr:colOff>198120</xdr:colOff>
                    <xdr:row>54</xdr:row>
                    <xdr:rowOff>289560</xdr:rowOff>
                  </to>
                </anchor>
              </controlPr>
            </control>
          </mc:Choice>
        </mc:AlternateContent>
        <mc:AlternateContent xmlns:mc="http://schemas.openxmlformats.org/markup-compatibility/2006">
          <mc:Choice Requires="x14">
            <control shapeId="1253" r:id="rId97" name="Option Button 229">
              <controlPr defaultSize="0" autoFill="0" autoLine="0" autoPict="0">
                <anchor moveWithCells="1">
                  <from>
                    <xdr:col>21</xdr:col>
                    <xdr:colOff>0</xdr:colOff>
                    <xdr:row>54</xdr:row>
                    <xdr:rowOff>83820</xdr:rowOff>
                  </from>
                  <to>
                    <xdr:col>22</xdr:col>
                    <xdr:colOff>22860</xdr:colOff>
                    <xdr:row>54</xdr:row>
                    <xdr:rowOff>266700</xdr:rowOff>
                  </to>
                </anchor>
              </controlPr>
            </control>
          </mc:Choice>
        </mc:AlternateContent>
        <mc:AlternateContent xmlns:mc="http://schemas.openxmlformats.org/markup-compatibility/2006">
          <mc:Choice Requires="x14">
            <control shapeId="1254" r:id="rId98" name="Group Box 230">
              <controlPr defaultSize="0" autoFill="0" autoPict="0">
                <anchor moveWithCells="1">
                  <from>
                    <xdr:col>14</xdr:col>
                    <xdr:colOff>137160</xdr:colOff>
                    <xdr:row>54</xdr:row>
                    <xdr:rowOff>7620</xdr:rowOff>
                  </from>
                  <to>
                    <xdr:col>26</xdr:col>
                    <xdr:colOff>76200</xdr:colOff>
                    <xdr:row>55</xdr:row>
                    <xdr:rowOff>30480</xdr:rowOff>
                  </to>
                </anchor>
              </controlPr>
            </control>
          </mc:Choice>
        </mc:AlternateContent>
        <mc:AlternateContent xmlns:mc="http://schemas.openxmlformats.org/markup-compatibility/2006">
          <mc:Choice Requires="x14">
            <control shapeId="1255" r:id="rId99" name="Option Button 231">
              <controlPr defaultSize="0" autoFill="0" autoLine="0" autoPict="0">
                <anchor moveWithCells="1">
                  <from>
                    <xdr:col>24</xdr:col>
                    <xdr:colOff>30480</xdr:colOff>
                    <xdr:row>57</xdr:row>
                    <xdr:rowOff>60960</xdr:rowOff>
                  </from>
                  <to>
                    <xdr:col>24</xdr:col>
                    <xdr:colOff>251460</xdr:colOff>
                    <xdr:row>57</xdr:row>
                    <xdr:rowOff>289560</xdr:rowOff>
                  </to>
                </anchor>
              </controlPr>
            </control>
          </mc:Choice>
        </mc:AlternateContent>
        <mc:AlternateContent xmlns:mc="http://schemas.openxmlformats.org/markup-compatibility/2006">
          <mc:Choice Requires="x14">
            <control shapeId="1256" r:id="rId100" name="Option Button 232">
              <controlPr defaultSize="0" autoFill="0" autoLine="0" autoPict="0">
                <anchor moveWithCells="1">
                  <from>
                    <xdr:col>26</xdr:col>
                    <xdr:colOff>30480</xdr:colOff>
                    <xdr:row>57</xdr:row>
                    <xdr:rowOff>60960</xdr:rowOff>
                  </from>
                  <to>
                    <xdr:col>26</xdr:col>
                    <xdr:colOff>251460</xdr:colOff>
                    <xdr:row>57</xdr:row>
                    <xdr:rowOff>289560</xdr:rowOff>
                  </to>
                </anchor>
              </controlPr>
            </control>
          </mc:Choice>
        </mc:AlternateContent>
        <mc:AlternateContent xmlns:mc="http://schemas.openxmlformats.org/markup-compatibility/2006">
          <mc:Choice Requires="x14">
            <control shapeId="1257" r:id="rId101" name="Option Button 233">
              <controlPr defaultSize="0" autoFill="0" autoLine="0" autoPict="0">
                <anchor moveWithCells="1">
                  <from>
                    <xdr:col>28</xdr:col>
                    <xdr:colOff>30480</xdr:colOff>
                    <xdr:row>57</xdr:row>
                    <xdr:rowOff>60960</xdr:rowOff>
                  </from>
                  <to>
                    <xdr:col>28</xdr:col>
                    <xdr:colOff>251460</xdr:colOff>
                    <xdr:row>57</xdr:row>
                    <xdr:rowOff>289560</xdr:rowOff>
                  </to>
                </anchor>
              </controlPr>
            </control>
          </mc:Choice>
        </mc:AlternateContent>
        <mc:AlternateContent xmlns:mc="http://schemas.openxmlformats.org/markup-compatibility/2006">
          <mc:Choice Requires="x14">
            <control shapeId="1258" r:id="rId102" name="Group Box 234">
              <controlPr defaultSize="0" autoFill="0" autoPict="0">
                <anchor moveWithCells="1">
                  <from>
                    <xdr:col>23</xdr:col>
                    <xdr:colOff>30480</xdr:colOff>
                    <xdr:row>57</xdr:row>
                    <xdr:rowOff>0</xdr:rowOff>
                  </from>
                  <to>
                    <xdr:col>30</xdr:col>
                    <xdr:colOff>7620</xdr:colOff>
                    <xdr:row>58</xdr:row>
                    <xdr:rowOff>76200</xdr:rowOff>
                  </to>
                </anchor>
              </controlPr>
            </control>
          </mc:Choice>
        </mc:AlternateContent>
        <mc:AlternateContent xmlns:mc="http://schemas.openxmlformats.org/markup-compatibility/2006">
          <mc:Choice Requires="x14">
            <control shapeId="1261" r:id="rId103" name="Option Button 237">
              <controlPr defaultSize="0" autoFill="0" autoLine="0" autoPict="0">
                <anchor moveWithCells="1">
                  <from>
                    <xdr:col>15</xdr:col>
                    <xdr:colOff>38100</xdr:colOff>
                    <xdr:row>63</xdr:row>
                    <xdr:rowOff>106680</xdr:rowOff>
                  </from>
                  <to>
                    <xdr:col>16</xdr:col>
                    <xdr:colOff>137160</xdr:colOff>
                    <xdr:row>63</xdr:row>
                    <xdr:rowOff>274320</xdr:rowOff>
                  </to>
                </anchor>
              </controlPr>
            </control>
          </mc:Choice>
        </mc:AlternateContent>
        <mc:AlternateContent xmlns:mc="http://schemas.openxmlformats.org/markup-compatibility/2006">
          <mc:Choice Requires="x14">
            <control shapeId="1262" r:id="rId104" name="Option Button 238">
              <controlPr defaultSize="0" autoFill="0" autoLine="0" autoPict="0">
                <anchor moveWithCells="1">
                  <from>
                    <xdr:col>27</xdr:col>
                    <xdr:colOff>22860</xdr:colOff>
                    <xdr:row>63</xdr:row>
                    <xdr:rowOff>121920</xdr:rowOff>
                  </from>
                  <to>
                    <xdr:col>28</xdr:col>
                    <xdr:colOff>99060</xdr:colOff>
                    <xdr:row>63</xdr:row>
                    <xdr:rowOff>297180</xdr:rowOff>
                  </to>
                </anchor>
              </controlPr>
            </control>
          </mc:Choice>
        </mc:AlternateContent>
        <mc:AlternateContent xmlns:mc="http://schemas.openxmlformats.org/markup-compatibility/2006">
          <mc:Choice Requires="x14">
            <control shapeId="1263" r:id="rId105" name="Group Box 239">
              <controlPr defaultSize="0" autoFill="0" autoPict="0">
                <anchor moveWithCells="1">
                  <from>
                    <xdr:col>14</xdr:col>
                    <xdr:colOff>106680</xdr:colOff>
                    <xdr:row>63</xdr:row>
                    <xdr:rowOff>68580</xdr:rowOff>
                  </from>
                  <to>
                    <xdr:col>31</xdr:col>
                    <xdr:colOff>45720</xdr:colOff>
                    <xdr:row>63</xdr:row>
                    <xdr:rowOff>327660</xdr:rowOff>
                  </to>
                </anchor>
              </controlPr>
            </control>
          </mc:Choice>
        </mc:AlternateContent>
        <mc:AlternateContent xmlns:mc="http://schemas.openxmlformats.org/markup-compatibility/2006">
          <mc:Choice Requires="x14">
            <control shapeId="1264" r:id="rId106" name="Option Button 240">
              <controlPr defaultSize="0" autoFill="0" autoLine="0" autoPict="0">
                <anchor moveWithCells="1">
                  <from>
                    <xdr:col>7</xdr:col>
                    <xdr:colOff>30480</xdr:colOff>
                    <xdr:row>65</xdr:row>
                    <xdr:rowOff>45720</xdr:rowOff>
                  </from>
                  <to>
                    <xdr:col>8</xdr:col>
                    <xdr:colOff>60960</xdr:colOff>
                    <xdr:row>65</xdr:row>
                    <xdr:rowOff>274320</xdr:rowOff>
                  </to>
                </anchor>
              </controlPr>
            </control>
          </mc:Choice>
        </mc:AlternateContent>
        <mc:AlternateContent xmlns:mc="http://schemas.openxmlformats.org/markup-compatibility/2006">
          <mc:Choice Requires="x14">
            <control shapeId="1265" r:id="rId107" name="Option Button 241">
              <controlPr defaultSize="0" autoFill="0" autoLine="0" autoPict="0">
                <anchor moveWithCells="1">
                  <from>
                    <xdr:col>9</xdr:col>
                    <xdr:colOff>30480</xdr:colOff>
                    <xdr:row>65</xdr:row>
                    <xdr:rowOff>45720</xdr:rowOff>
                  </from>
                  <to>
                    <xdr:col>10</xdr:col>
                    <xdr:colOff>60960</xdr:colOff>
                    <xdr:row>65</xdr:row>
                    <xdr:rowOff>274320</xdr:rowOff>
                  </to>
                </anchor>
              </controlPr>
            </control>
          </mc:Choice>
        </mc:AlternateContent>
        <mc:AlternateContent xmlns:mc="http://schemas.openxmlformats.org/markup-compatibility/2006">
          <mc:Choice Requires="x14">
            <control shapeId="1266" r:id="rId108" name="Group Box 242">
              <controlPr defaultSize="0" autoFill="0" autoPict="0">
                <anchor moveWithCells="1">
                  <from>
                    <xdr:col>6</xdr:col>
                    <xdr:colOff>60960</xdr:colOff>
                    <xdr:row>64</xdr:row>
                    <xdr:rowOff>137160</xdr:rowOff>
                  </from>
                  <to>
                    <xdr:col>13</xdr:col>
                    <xdr:colOff>213360</xdr:colOff>
                    <xdr:row>66</xdr:row>
                    <xdr:rowOff>38100</xdr:rowOff>
                  </to>
                </anchor>
              </controlPr>
            </control>
          </mc:Choice>
        </mc:AlternateContent>
        <mc:AlternateContent xmlns:mc="http://schemas.openxmlformats.org/markup-compatibility/2006">
          <mc:Choice Requires="x14">
            <control shapeId="1267" r:id="rId109" name="Option Button 243">
              <controlPr defaultSize="0" autoFill="0" autoLine="0" autoPict="0">
                <anchor moveWithCells="1">
                  <from>
                    <xdr:col>7</xdr:col>
                    <xdr:colOff>30480</xdr:colOff>
                    <xdr:row>69</xdr:row>
                    <xdr:rowOff>45720</xdr:rowOff>
                  </from>
                  <to>
                    <xdr:col>8</xdr:col>
                    <xdr:colOff>60960</xdr:colOff>
                    <xdr:row>69</xdr:row>
                    <xdr:rowOff>274320</xdr:rowOff>
                  </to>
                </anchor>
              </controlPr>
            </control>
          </mc:Choice>
        </mc:AlternateContent>
        <mc:AlternateContent xmlns:mc="http://schemas.openxmlformats.org/markup-compatibility/2006">
          <mc:Choice Requires="x14">
            <control shapeId="1268" r:id="rId110" name="Option Button 244">
              <controlPr defaultSize="0" autoFill="0" autoLine="0" autoPict="0">
                <anchor moveWithCells="1">
                  <from>
                    <xdr:col>9</xdr:col>
                    <xdr:colOff>30480</xdr:colOff>
                    <xdr:row>69</xdr:row>
                    <xdr:rowOff>45720</xdr:rowOff>
                  </from>
                  <to>
                    <xdr:col>10</xdr:col>
                    <xdr:colOff>60960</xdr:colOff>
                    <xdr:row>69</xdr:row>
                    <xdr:rowOff>274320</xdr:rowOff>
                  </to>
                </anchor>
              </controlPr>
            </control>
          </mc:Choice>
        </mc:AlternateContent>
        <mc:AlternateContent xmlns:mc="http://schemas.openxmlformats.org/markup-compatibility/2006">
          <mc:Choice Requires="x14">
            <control shapeId="1269" r:id="rId111" name="Group Box 245">
              <controlPr defaultSize="0" autoFill="0" autoPict="0">
                <anchor moveWithCells="1">
                  <from>
                    <xdr:col>6</xdr:col>
                    <xdr:colOff>30480</xdr:colOff>
                    <xdr:row>68</xdr:row>
                    <xdr:rowOff>289560</xdr:rowOff>
                  </from>
                  <to>
                    <xdr:col>14</xdr:col>
                    <xdr:colOff>22860</xdr:colOff>
                    <xdr:row>70</xdr:row>
                    <xdr:rowOff>0</xdr:rowOff>
                  </to>
                </anchor>
              </controlPr>
            </control>
          </mc:Choice>
        </mc:AlternateContent>
        <mc:AlternateContent xmlns:mc="http://schemas.openxmlformats.org/markup-compatibility/2006">
          <mc:Choice Requires="x14">
            <control shapeId="1270" r:id="rId112" name="Option Button 246">
              <controlPr defaultSize="0" autoFill="0" autoLine="0" autoPict="0">
                <anchor moveWithCells="1">
                  <from>
                    <xdr:col>22</xdr:col>
                    <xdr:colOff>30480</xdr:colOff>
                    <xdr:row>65</xdr:row>
                    <xdr:rowOff>60960</xdr:rowOff>
                  </from>
                  <to>
                    <xdr:col>23</xdr:col>
                    <xdr:colOff>22860</xdr:colOff>
                    <xdr:row>65</xdr:row>
                    <xdr:rowOff>289560</xdr:rowOff>
                  </to>
                </anchor>
              </controlPr>
            </control>
          </mc:Choice>
        </mc:AlternateContent>
        <mc:AlternateContent xmlns:mc="http://schemas.openxmlformats.org/markup-compatibility/2006">
          <mc:Choice Requires="x14">
            <control shapeId="1271" r:id="rId113" name="Option Button 247">
              <controlPr defaultSize="0" autoFill="0" autoLine="0" autoPict="0">
                <anchor moveWithCells="1">
                  <from>
                    <xdr:col>24</xdr:col>
                    <xdr:colOff>30480</xdr:colOff>
                    <xdr:row>65</xdr:row>
                    <xdr:rowOff>45720</xdr:rowOff>
                  </from>
                  <to>
                    <xdr:col>24</xdr:col>
                    <xdr:colOff>236220</xdr:colOff>
                    <xdr:row>65</xdr:row>
                    <xdr:rowOff>266700</xdr:rowOff>
                  </to>
                </anchor>
              </controlPr>
            </control>
          </mc:Choice>
        </mc:AlternateContent>
        <mc:AlternateContent xmlns:mc="http://schemas.openxmlformats.org/markup-compatibility/2006">
          <mc:Choice Requires="x14">
            <control shapeId="1272" r:id="rId114" name="Group Box 248">
              <controlPr defaultSize="0" autoFill="0" autoPict="0">
                <anchor moveWithCells="1">
                  <from>
                    <xdr:col>21</xdr:col>
                    <xdr:colOff>76200</xdr:colOff>
                    <xdr:row>64</xdr:row>
                    <xdr:rowOff>137160</xdr:rowOff>
                  </from>
                  <to>
                    <xdr:col>28</xdr:col>
                    <xdr:colOff>160020</xdr:colOff>
                    <xdr:row>66</xdr:row>
                    <xdr:rowOff>60960</xdr:rowOff>
                  </to>
                </anchor>
              </controlPr>
            </control>
          </mc:Choice>
        </mc:AlternateContent>
        <mc:AlternateContent xmlns:mc="http://schemas.openxmlformats.org/markup-compatibility/2006">
          <mc:Choice Requires="x14">
            <control shapeId="1273" r:id="rId115" name="Option Button 249">
              <controlPr defaultSize="0" autoFill="0" autoLine="0" autoPict="0">
                <anchor moveWithCells="1">
                  <from>
                    <xdr:col>7</xdr:col>
                    <xdr:colOff>22860</xdr:colOff>
                    <xdr:row>80</xdr:row>
                    <xdr:rowOff>30480</xdr:rowOff>
                  </from>
                  <to>
                    <xdr:col>8</xdr:col>
                    <xdr:colOff>45720</xdr:colOff>
                    <xdr:row>80</xdr:row>
                    <xdr:rowOff>274320</xdr:rowOff>
                  </to>
                </anchor>
              </controlPr>
            </control>
          </mc:Choice>
        </mc:AlternateContent>
        <mc:AlternateContent xmlns:mc="http://schemas.openxmlformats.org/markup-compatibility/2006">
          <mc:Choice Requires="x14">
            <control shapeId="1274" r:id="rId116" name="Option Button 250">
              <controlPr defaultSize="0" autoFill="0" autoLine="0" autoPict="0">
                <anchor moveWithCells="1">
                  <from>
                    <xdr:col>9</xdr:col>
                    <xdr:colOff>22860</xdr:colOff>
                    <xdr:row>80</xdr:row>
                    <xdr:rowOff>30480</xdr:rowOff>
                  </from>
                  <to>
                    <xdr:col>10</xdr:col>
                    <xdr:colOff>45720</xdr:colOff>
                    <xdr:row>80</xdr:row>
                    <xdr:rowOff>274320</xdr:rowOff>
                  </to>
                </anchor>
              </controlPr>
            </control>
          </mc:Choice>
        </mc:AlternateContent>
        <mc:AlternateContent xmlns:mc="http://schemas.openxmlformats.org/markup-compatibility/2006">
          <mc:Choice Requires="x14">
            <control shapeId="1275" r:id="rId117" name="Group Box 251">
              <controlPr defaultSize="0" autoFill="0" autoPict="0">
                <anchor moveWithCells="1">
                  <from>
                    <xdr:col>6</xdr:col>
                    <xdr:colOff>83820</xdr:colOff>
                    <xdr:row>79</xdr:row>
                    <xdr:rowOff>304800</xdr:rowOff>
                  </from>
                  <to>
                    <xdr:col>14</xdr:col>
                    <xdr:colOff>213360</xdr:colOff>
                    <xdr:row>81</xdr:row>
                    <xdr:rowOff>30480</xdr:rowOff>
                  </to>
                </anchor>
              </controlPr>
            </control>
          </mc:Choice>
        </mc:AlternateContent>
        <mc:AlternateContent xmlns:mc="http://schemas.openxmlformats.org/markup-compatibility/2006">
          <mc:Choice Requires="x14">
            <control shapeId="1276" r:id="rId118" name="Option Button 252">
              <controlPr defaultSize="0" autoFill="0" autoLine="0" autoPict="0">
                <anchor moveWithCells="1">
                  <from>
                    <xdr:col>19</xdr:col>
                    <xdr:colOff>213360</xdr:colOff>
                    <xdr:row>83</xdr:row>
                    <xdr:rowOff>45720</xdr:rowOff>
                  </from>
                  <to>
                    <xdr:col>20</xdr:col>
                    <xdr:colOff>198120</xdr:colOff>
                    <xdr:row>83</xdr:row>
                    <xdr:rowOff>266700</xdr:rowOff>
                  </to>
                </anchor>
              </controlPr>
            </control>
          </mc:Choice>
        </mc:AlternateContent>
        <mc:AlternateContent xmlns:mc="http://schemas.openxmlformats.org/markup-compatibility/2006">
          <mc:Choice Requires="x14">
            <control shapeId="1277" r:id="rId119" name="Option Button 253">
              <controlPr defaultSize="0" autoFill="0" autoLine="0" autoPict="0">
                <anchor moveWithCells="1">
                  <from>
                    <xdr:col>23</xdr:col>
                    <xdr:colOff>22860</xdr:colOff>
                    <xdr:row>83</xdr:row>
                    <xdr:rowOff>45720</xdr:rowOff>
                  </from>
                  <to>
                    <xdr:col>24</xdr:col>
                    <xdr:colOff>22860</xdr:colOff>
                    <xdr:row>83</xdr:row>
                    <xdr:rowOff>266700</xdr:rowOff>
                  </to>
                </anchor>
              </controlPr>
            </control>
          </mc:Choice>
        </mc:AlternateContent>
        <mc:AlternateContent xmlns:mc="http://schemas.openxmlformats.org/markup-compatibility/2006">
          <mc:Choice Requires="x14">
            <control shapeId="1278" r:id="rId120" name="Option Button 254">
              <controlPr defaultSize="0" autoFill="0" autoLine="0" autoPict="0">
                <anchor moveWithCells="1">
                  <from>
                    <xdr:col>25</xdr:col>
                    <xdr:colOff>0</xdr:colOff>
                    <xdr:row>83</xdr:row>
                    <xdr:rowOff>45720</xdr:rowOff>
                  </from>
                  <to>
                    <xdr:col>26</xdr:col>
                    <xdr:colOff>7620</xdr:colOff>
                    <xdr:row>83</xdr:row>
                    <xdr:rowOff>266700</xdr:rowOff>
                  </to>
                </anchor>
              </controlPr>
            </control>
          </mc:Choice>
        </mc:AlternateContent>
        <mc:AlternateContent xmlns:mc="http://schemas.openxmlformats.org/markup-compatibility/2006">
          <mc:Choice Requires="x14">
            <control shapeId="1279" r:id="rId121" name="Option Button 255">
              <controlPr defaultSize="0" autoFill="0" autoLine="0" autoPict="0">
                <anchor moveWithCells="1">
                  <from>
                    <xdr:col>27</xdr:col>
                    <xdr:colOff>0</xdr:colOff>
                    <xdr:row>83</xdr:row>
                    <xdr:rowOff>38100</xdr:rowOff>
                  </from>
                  <to>
                    <xdr:col>28</xdr:col>
                    <xdr:colOff>7620</xdr:colOff>
                    <xdr:row>83</xdr:row>
                    <xdr:rowOff>259080</xdr:rowOff>
                  </to>
                </anchor>
              </controlPr>
            </control>
          </mc:Choice>
        </mc:AlternateContent>
        <mc:AlternateContent xmlns:mc="http://schemas.openxmlformats.org/markup-compatibility/2006">
          <mc:Choice Requires="x14">
            <control shapeId="1280" r:id="rId122" name="Group Box 256">
              <controlPr defaultSize="0" autoFill="0" autoPict="0">
                <anchor moveWithCells="1">
                  <from>
                    <xdr:col>19</xdr:col>
                    <xdr:colOff>152400</xdr:colOff>
                    <xdr:row>82</xdr:row>
                    <xdr:rowOff>236220</xdr:rowOff>
                  </from>
                  <to>
                    <xdr:col>31</xdr:col>
                    <xdr:colOff>60960</xdr:colOff>
                    <xdr:row>84</xdr:row>
                    <xdr:rowOff>0</xdr:rowOff>
                  </to>
                </anchor>
              </controlPr>
            </control>
          </mc:Choice>
        </mc:AlternateContent>
        <mc:AlternateContent xmlns:mc="http://schemas.openxmlformats.org/markup-compatibility/2006">
          <mc:Choice Requires="x14">
            <control shapeId="1282" r:id="rId123" name="Option Button 258">
              <controlPr defaultSize="0" autoFill="0" autoLine="0" autoPict="0">
                <anchor moveWithCells="1">
                  <from>
                    <xdr:col>18</xdr:col>
                    <xdr:colOff>60960</xdr:colOff>
                    <xdr:row>84</xdr:row>
                    <xdr:rowOff>45720</xdr:rowOff>
                  </from>
                  <to>
                    <xdr:col>19</xdr:col>
                    <xdr:colOff>30480</xdr:colOff>
                    <xdr:row>84</xdr:row>
                    <xdr:rowOff>289560</xdr:rowOff>
                  </to>
                </anchor>
              </controlPr>
            </control>
          </mc:Choice>
        </mc:AlternateContent>
        <mc:AlternateContent xmlns:mc="http://schemas.openxmlformats.org/markup-compatibility/2006">
          <mc:Choice Requires="x14">
            <control shapeId="1283" r:id="rId124" name="Option Button 259">
              <controlPr defaultSize="0" autoFill="0" autoLine="0" autoPict="0">
                <anchor moveWithCells="1">
                  <from>
                    <xdr:col>22</xdr:col>
                    <xdr:colOff>22860</xdr:colOff>
                    <xdr:row>84</xdr:row>
                    <xdr:rowOff>45720</xdr:rowOff>
                  </from>
                  <to>
                    <xdr:col>23</xdr:col>
                    <xdr:colOff>22860</xdr:colOff>
                    <xdr:row>84</xdr:row>
                    <xdr:rowOff>289560</xdr:rowOff>
                  </to>
                </anchor>
              </controlPr>
            </control>
          </mc:Choice>
        </mc:AlternateContent>
        <mc:AlternateContent xmlns:mc="http://schemas.openxmlformats.org/markup-compatibility/2006">
          <mc:Choice Requires="x14">
            <control shapeId="1284" r:id="rId125" name="Group Box 260">
              <controlPr defaultSize="0" autoFill="0" autoPict="0">
                <anchor moveWithCells="1">
                  <from>
                    <xdr:col>18</xdr:col>
                    <xdr:colOff>7620</xdr:colOff>
                    <xdr:row>83</xdr:row>
                    <xdr:rowOff>312420</xdr:rowOff>
                  </from>
                  <to>
                    <xdr:col>26</xdr:col>
                    <xdr:colOff>38100</xdr:colOff>
                    <xdr:row>85</xdr:row>
                    <xdr:rowOff>83820</xdr:rowOff>
                  </to>
                </anchor>
              </controlPr>
            </control>
          </mc:Choice>
        </mc:AlternateContent>
        <mc:AlternateContent xmlns:mc="http://schemas.openxmlformats.org/markup-compatibility/2006">
          <mc:Choice Requires="x14">
            <control shapeId="1316" r:id="rId126" name="Option Button 292">
              <controlPr defaultSize="0" autoFill="0" autoLine="0" autoPict="0">
                <anchor moveWithCells="1">
                  <from>
                    <xdr:col>13</xdr:col>
                    <xdr:colOff>7620</xdr:colOff>
                    <xdr:row>22</xdr:row>
                    <xdr:rowOff>38100</xdr:rowOff>
                  </from>
                  <to>
                    <xdr:col>13</xdr:col>
                    <xdr:colOff>198120</xdr:colOff>
                    <xdr:row>22</xdr:row>
                    <xdr:rowOff>198120</xdr:rowOff>
                  </to>
                </anchor>
              </controlPr>
            </control>
          </mc:Choice>
        </mc:AlternateContent>
        <mc:AlternateContent xmlns:mc="http://schemas.openxmlformats.org/markup-compatibility/2006">
          <mc:Choice Requires="x14">
            <control shapeId="1317" r:id="rId127" name="Option Button 293">
              <controlPr defaultSize="0" autoFill="0" autoLine="0" autoPict="0">
                <anchor moveWithCells="1">
                  <from>
                    <xdr:col>21</xdr:col>
                    <xdr:colOff>0</xdr:colOff>
                    <xdr:row>23</xdr:row>
                    <xdr:rowOff>22860</xdr:rowOff>
                  </from>
                  <to>
                    <xdr:col>22</xdr:col>
                    <xdr:colOff>114300</xdr:colOff>
                    <xdr:row>23</xdr:row>
                    <xdr:rowOff>213360</xdr:rowOff>
                  </to>
                </anchor>
              </controlPr>
            </control>
          </mc:Choice>
        </mc:AlternateContent>
        <mc:AlternateContent xmlns:mc="http://schemas.openxmlformats.org/markup-compatibility/2006">
          <mc:Choice Requires="x14">
            <control shapeId="1318" r:id="rId128" name="Option Button 294">
              <controlPr defaultSize="0" autoFill="0" autoLine="0" autoPict="0">
                <anchor moveWithCells="1">
                  <from>
                    <xdr:col>24</xdr:col>
                    <xdr:colOff>60960</xdr:colOff>
                    <xdr:row>23</xdr:row>
                    <xdr:rowOff>22860</xdr:rowOff>
                  </from>
                  <to>
                    <xdr:col>25</xdr:col>
                    <xdr:colOff>83820</xdr:colOff>
                    <xdr:row>23</xdr:row>
                    <xdr:rowOff>213360</xdr:rowOff>
                  </to>
                </anchor>
              </controlPr>
            </control>
          </mc:Choice>
        </mc:AlternateContent>
        <mc:AlternateContent xmlns:mc="http://schemas.openxmlformats.org/markup-compatibility/2006">
          <mc:Choice Requires="x14">
            <control shapeId="1319" r:id="rId129" name="Group Box 295">
              <controlPr defaultSize="0" autoFill="0" autoPict="0">
                <anchor moveWithCells="1">
                  <from>
                    <xdr:col>20</xdr:col>
                    <xdr:colOff>190500</xdr:colOff>
                    <xdr:row>22</xdr:row>
                    <xdr:rowOff>182880</xdr:rowOff>
                  </from>
                  <to>
                    <xdr:col>26</xdr:col>
                    <xdr:colOff>198120</xdr:colOff>
                    <xdr:row>24</xdr:row>
                    <xdr:rowOff>83820</xdr:rowOff>
                  </to>
                </anchor>
              </controlPr>
            </control>
          </mc:Choice>
        </mc:AlternateContent>
        <mc:AlternateContent xmlns:mc="http://schemas.openxmlformats.org/markup-compatibility/2006">
          <mc:Choice Requires="x14">
            <control shapeId="1320" r:id="rId130" name="Option Button 296">
              <controlPr defaultSize="0" autoFill="0" autoLine="0" autoPict="0">
                <anchor moveWithCells="1">
                  <from>
                    <xdr:col>20</xdr:col>
                    <xdr:colOff>60960</xdr:colOff>
                    <xdr:row>24</xdr:row>
                    <xdr:rowOff>30480</xdr:rowOff>
                  </from>
                  <to>
                    <xdr:col>21</xdr:col>
                    <xdr:colOff>22860</xdr:colOff>
                    <xdr:row>24</xdr:row>
                    <xdr:rowOff>213360</xdr:rowOff>
                  </to>
                </anchor>
              </controlPr>
            </control>
          </mc:Choice>
        </mc:AlternateContent>
        <mc:AlternateContent xmlns:mc="http://schemas.openxmlformats.org/markup-compatibility/2006">
          <mc:Choice Requires="x14">
            <control shapeId="1321" r:id="rId131" name="Option Button 297">
              <controlPr defaultSize="0" autoFill="0" autoLine="0" autoPict="0">
                <anchor moveWithCells="1">
                  <from>
                    <xdr:col>23</xdr:col>
                    <xdr:colOff>60960</xdr:colOff>
                    <xdr:row>24</xdr:row>
                    <xdr:rowOff>30480</xdr:rowOff>
                  </from>
                  <to>
                    <xdr:col>24</xdr:col>
                    <xdr:colOff>38100</xdr:colOff>
                    <xdr:row>24</xdr:row>
                    <xdr:rowOff>213360</xdr:rowOff>
                  </to>
                </anchor>
              </controlPr>
            </control>
          </mc:Choice>
        </mc:AlternateContent>
        <mc:AlternateContent xmlns:mc="http://schemas.openxmlformats.org/markup-compatibility/2006">
          <mc:Choice Requires="x14">
            <control shapeId="1322" r:id="rId132" name="Option Button 298">
              <controlPr defaultSize="0" autoFill="0" autoLine="0" autoPict="0">
                <anchor moveWithCells="1">
                  <from>
                    <xdr:col>27</xdr:col>
                    <xdr:colOff>22860</xdr:colOff>
                    <xdr:row>24</xdr:row>
                    <xdr:rowOff>30480</xdr:rowOff>
                  </from>
                  <to>
                    <xdr:col>28</xdr:col>
                    <xdr:colOff>0</xdr:colOff>
                    <xdr:row>24</xdr:row>
                    <xdr:rowOff>213360</xdr:rowOff>
                  </to>
                </anchor>
              </controlPr>
            </control>
          </mc:Choice>
        </mc:AlternateContent>
        <mc:AlternateContent xmlns:mc="http://schemas.openxmlformats.org/markup-compatibility/2006">
          <mc:Choice Requires="x14">
            <control shapeId="1323" r:id="rId133" name="Group Box 299">
              <controlPr defaultSize="0" autoFill="0" autoPict="0">
                <anchor moveWithCells="1">
                  <from>
                    <xdr:col>19</xdr:col>
                    <xdr:colOff>30480</xdr:colOff>
                    <xdr:row>23</xdr:row>
                    <xdr:rowOff>213360</xdr:rowOff>
                  </from>
                  <to>
                    <xdr:col>29</xdr:col>
                    <xdr:colOff>190500</xdr:colOff>
                    <xdr:row>25</xdr:row>
                    <xdr:rowOff>38100</xdr:rowOff>
                  </to>
                </anchor>
              </controlPr>
            </control>
          </mc:Choice>
        </mc:AlternateContent>
        <mc:AlternateContent xmlns:mc="http://schemas.openxmlformats.org/markup-compatibility/2006">
          <mc:Choice Requires="x14">
            <control shapeId="1324" r:id="rId134" name="Option Button 300">
              <controlPr defaultSize="0" autoFill="0" autoLine="0" autoPict="0">
                <anchor moveWithCells="1">
                  <from>
                    <xdr:col>9</xdr:col>
                    <xdr:colOff>45720</xdr:colOff>
                    <xdr:row>85</xdr:row>
                    <xdr:rowOff>45720</xdr:rowOff>
                  </from>
                  <to>
                    <xdr:col>10</xdr:col>
                    <xdr:colOff>114300</xdr:colOff>
                    <xdr:row>85</xdr:row>
                    <xdr:rowOff>289560</xdr:rowOff>
                  </to>
                </anchor>
              </controlPr>
            </control>
          </mc:Choice>
        </mc:AlternateContent>
        <mc:AlternateContent xmlns:mc="http://schemas.openxmlformats.org/markup-compatibility/2006">
          <mc:Choice Requires="x14">
            <control shapeId="1325" r:id="rId135" name="Option Button 301">
              <controlPr defaultSize="0" autoFill="0" autoLine="0" autoPict="0">
                <anchor moveWithCells="1">
                  <from>
                    <xdr:col>12</xdr:col>
                    <xdr:colOff>60960</xdr:colOff>
                    <xdr:row>85</xdr:row>
                    <xdr:rowOff>60960</xdr:rowOff>
                  </from>
                  <to>
                    <xdr:col>13</xdr:col>
                    <xdr:colOff>121920</xdr:colOff>
                    <xdr:row>85</xdr:row>
                    <xdr:rowOff>274320</xdr:rowOff>
                  </to>
                </anchor>
              </controlPr>
            </control>
          </mc:Choice>
        </mc:AlternateContent>
        <mc:AlternateContent xmlns:mc="http://schemas.openxmlformats.org/markup-compatibility/2006">
          <mc:Choice Requires="x14">
            <control shapeId="1326" r:id="rId136" name="Group Box 302">
              <controlPr defaultSize="0" autoFill="0" autoPict="0">
                <anchor moveWithCells="1">
                  <from>
                    <xdr:col>9</xdr:col>
                    <xdr:colOff>7620</xdr:colOff>
                    <xdr:row>84</xdr:row>
                    <xdr:rowOff>297180</xdr:rowOff>
                  </from>
                  <to>
                    <xdr:col>15</xdr:col>
                    <xdr:colOff>60960</xdr:colOff>
                    <xdr:row>87</xdr:row>
                    <xdr:rowOff>0</xdr:rowOff>
                  </to>
                </anchor>
              </controlPr>
            </control>
          </mc:Choice>
        </mc:AlternateContent>
        <mc:AlternateContent xmlns:mc="http://schemas.openxmlformats.org/markup-compatibility/2006">
          <mc:Choice Requires="x14">
            <control shapeId="1329" r:id="rId137" name="Option Button 305">
              <controlPr defaultSize="0" autoFill="0" autoLine="0" autoPict="0">
                <anchor moveWithCells="1">
                  <from>
                    <xdr:col>19</xdr:col>
                    <xdr:colOff>30480</xdr:colOff>
                    <xdr:row>63</xdr:row>
                    <xdr:rowOff>22860</xdr:rowOff>
                  </from>
                  <to>
                    <xdr:col>20</xdr:col>
                    <xdr:colOff>99060</xdr:colOff>
                    <xdr:row>64</xdr:row>
                    <xdr:rowOff>7620</xdr:rowOff>
                  </to>
                </anchor>
              </controlPr>
            </control>
          </mc:Choice>
        </mc:AlternateContent>
        <mc:AlternateContent xmlns:mc="http://schemas.openxmlformats.org/markup-compatibility/2006">
          <mc:Choice Requires="x14">
            <control shapeId="1330" r:id="rId138" name="Option Button 306">
              <controlPr defaultSize="0" autoFill="0" autoLine="0" autoPict="0">
                <anchor moveWithCells="1">
                  <from>
                    <xdr:col>22</xdr:col>
                    <xdr:colOff>30480</xdr:colOff>
                    <xdr:row>63</xdr:row>
                    <xdr:rowOff>22860</xdr:rowOff>
                  </from>
                  <to>
                    <xdr:col>23</xdr:col>
                    <xdr:colOff>106680</xdr:colOff>
                    <xdr:row>64</xdr:row>
                    <xdr:rowOff>7620</xdr:rowOff>
                  </to>
                </anchor>
              </controlPr>
            </control>
          </mc:Choice>
        </mc:AlternateContent>
        <mc:AlternateContent xmlns:mc="http://schemas.openxmlformats.org/markup-compatibility/2006">
          <mc:Choice Requires="x14">
            <control shapeId="1331" r:id="rId139" name="Group Box 307">
              <controlPr defaultSize="0" autoFill="0" autoPict="0">
                <anchor moveWithCells="1">
                  <from>
                    <xdr:col>18</xdr:col>
                    <xdr:colOff>60960</xdr:colOff>
                    <xdr:row>62</xdr:row>
                    <xdr:rowOff>327660</xdr:rowOff>
                  </from>
                  <to>
                    <xdr:col>26</xdr:col>
                    <xdr:colOff>121920</xdr:colOff>
                    <xdr:row>64</xdr:row>
                    <xdr:rowOff>121920</xdr:rowOff>
                  </to>
                </anchor>
              </controlPr>
            </control>
          </mc:Choice>
        </mc:AlternateContent>
        <mc:AlternateContent xmlns:mc="http://schemas.openxmlformats.org/markup-compatibility/2006">
          <mc:Choice Requires="x14">
            <control shapeId="1332" r:id="rId140" name="Group Box 308">
              <controlPr defaultSize="0" autoFill="0" autoPict="0">
                <anchor moveWithCells="1">
                  <from>
                    <xdr:col>8</xdr:col>
                    <xdr:colOff>121920</xdr:colOff>
                    <xdr:row>21</xdr:row>
                    <xdr:rowOff>68580</xdr:rowOff>
                  </from>
                  <to>
                    <xdr:col>15</xdr:col>
                    <xdr:colOff>7620</xdr:colOff>
                    <xdr:row>23</xdr:row>
                    <xdr:rowOff>99060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L2"/>
  <sheetViews>
    <sheetView workbookViewId="0">
      <selection activeCell="X16" sqref="X16"/>
    </sheetView>
  </sheetViews>
  <sheetFormatPr defaultRowHeight="13.2"/>
  <cols>
    <col min="1" max="10" width="4.21875" customWidth="1"/>
    <col min="11" max="11" width="4.21875" hidden="1" customWidth="1"/>
    <col min="12" max="12" width="4.21875" customWidth="1"/>
    <col min="13" max="13" width="4.21875" hidden="1" customWidth="1"/>
    <col min="14" max="14" width="4.21875" customWidth="1"/>
    <col min="15" max="15" width="4.21875" hidden="1" customWidth="1"/>
    <col min="16" max="16" width="4.21875" customWidth="1"/>
    <col min="17" max="17" width="4.21875" hidden="1" customWidth="1"/>
    <col min="18" max="97" width="4.21875" customWidth="1"/>
    <col min="98" max="98" width="5.21875" customWidth="1"/>
    <col min="99" max="100" width="5.44140625" bestFit="1" customWidth="1"/>
    <col min="101" max="103" width="4.21875" customWidth="1"/>
    <col min="104" max="105" width="4.77734375" customWidth="1"/>
    <col min="106" max="108" width="4.21875" customWidth="1"/>
    <col min="109" max="109" width="4.6640625" customWidth="1"/>
    <col min="110" max="111" width="4.21875" customWidth="1"/>
    <col min="112" max="112" width="5.21875" customWidth="1"/>
    <col min="113" max="117" width="4.21875" customWidth="1"/>
    <col min="118" max="119" width="4.77734375" customWidth="1"/>
    <col min="120" max="122" width="4.21875" customWidth="1"/>
    <col min="123" max="125" width="4.6640625" customWidth="1"/>
    <col min="126" max="168" width="4.21875" customWidth="1"/>
  </cols>
  <sheetData>
    <row r="1" spans="1:168" ht="93.75" customHeight="1">
      <c r="A1" s="86" t="s">
        <v>210</v>
      </c>
      <c r="B1" s="87" t="s">
        <v>211</v>
      </c>
      <c r="C1" s="87" t="s">
        <v>212</v>
      </c>
      <c r="D1" s="88" t="s">
        <v>213</v>
      </c>
      <c r="E1" s="88" t="s">
        <v>214</v>
      </c>
      <c r="F1" s="89" t="s">
        <v>215</v>
      </c>
      <c r="G1" s="88" t="s">
        <v>216</v>
      </c>
      <c r="H1" s="90" t="s">
        <v>217</v>
      </c>
      <c r="I1" s="91" t="s">
        <v>218</v>
      </c>
      <c r="J1" s="92" t="s">
        <v>219</v>
      </c>
      <c r="K1" s="93" t="s">
        <v>220</v>
      </c>
      <c r="L1" s="93" t="s">
        <v>221</v>
      </c>
      <c r="M1" s="93" t="s">
        <v>222</v>
      </c>
      <c r="N1" s="93" t="s">
        <v>223</v>
      </c>
      <c r="O1" s="94" t="s">
        <v>224</v>
      </c>
      <c r="P1" s="94" t="s">
        <v>225</v>
      </c>
      <c r="Q1" s="93" t="s">
        <v>226</v>
      </c>
      <c r="R1" s="93" t="s">
        <v>227</v>
      </c>
      <c r="S1" s="92" t="s">
        <v>228</v>
      </c>
      <c r="T1" s="88" t="s">
        <v>229</v>
      </c>
      <c r="U1" s="88" t="s">
        <v>230</v>
      </c>
      <c r="V1" s="88" t="s">
        <v>231</v>
      </c>
      <c r="W1" s="88" t="s">
        <v>232</v>
      </c>
      <c r="X1" s="88" t="s">
        <v>233</v>
      </c>
      <c r="Y1" s="92" t="s">
        <v>234</v>
      </c>
      <c r="Z1" s="88" t="s">
        <v>235</v>
      </c>
      <c r="AA1" s="88" t="s">
        <v>236</v>
      </c>
      <c r="AB1" s="88" t="s">
        <v>237</v>
      </c>
      <c r="AC1" s="88" t="s">
        <v>238</v>
      </c>
      <c r="AD1" s="88" t="s">
        <v>239</v>
      </c>
      <c r="AE1" s="92" t="s">
        <v>240</v>
      </c>
      <c r="AF1" s="93" t="s">
        <v>241</v>
      </c>
      <c r="AG1" s="93" t="s">
        <v>242</v>
      </c>
      <c r="AH1" s="93" t="s">
        <v>243</v>
      </c>
      <c r="AI1" s="93" t="s">
        <v>244</v>
      </c>
      <c r="AJ1" s="93" t="s">
        <v>245</v>
      </c>
      <c r="AK1" s="92" t="s">
        <v>246</v>
      </c>
      <c r="AL1" s="93" t="s">
        <v>247</v>
      </c>
      <c r="AM1" s="93" t="s">
        <v>248</v>
      </c>
      <c r="AN1" s="93" t="s">
        <v>249</v>
      </c>
      <c r="AO1" s="93" t="s">
        <v>250</v>
      </c>
      <c r="AP1" s="93" t="s">
        <v>251</v>
      </c>
      <c r="AQ1" s="95" t="s">
        <v>252</v>
      </c>
      <c r="AR1" s="96" t="s">
        <v>253</v>
      </c>
      <c r="AS1" s="89" t="s">
        <v>254</v>
      </c>
      <c r="AT1" s="89" t="s">
        <v>255</v>
      </c>
      <c r="AU1" s="89" t="s">
        <v>256</v>
      </c>
      <c r="AV1" s="89" t="s">
        <v>257</v>
      </c>
      <c r="AW1" s="89" t="s">
        <v>258</v>
      </c>
      <c r="AX1" s="89" t="s">
        <v>259</v>
      </c>
      <c r="AY1" s="89" t="s">
        <v>260</v>
      </c>
      <c r="AZ1" s="89" t="s">
        <v>261</v>
      </c>
      <c r="BA1" s="89" t="s">
        <v>262</v>
      </c>
      <c r="BB1" s="89" t="s">
        <v>263</v>
      </c>
      <c r="BC1" s="89" t="s">
        <v>264</v>
      </c>
      <c r="BD1" s="89" t="s">
        <v>265</v>
      </c>
      <c r="BE1" s="89" t="s">
        <v>266</v>
      </c>
      <c r="BF1" s="89" t="s">
        <v>267</v>
      </c>
      <c r="BG1" s="97" t="s">
        <v>268</v>
      </c>
      <c r="BH1" s="98" t="s">
        <v>269</v>
      </c>
      <c r="BI1" s="98" t="s">
        <v>270</v>
      </c>
      <c r="BJ1" s="98" t="s">
        <v>271</v>
      </c>
      <c r="BK1" s="98" t="s">
        <v>272</v>
      </c>
      <c r="BL1" s="99" t="s">
        <v>273</v>
      </c>
      <c r="BM1" s="100" t="s">
        <v>274</v>
      </c>
      <c r="BN1" s="101" t="s">
        <v>275</v>
      </c>
      <c r="BO1" s="93" t="s">
        <v>276</v>
      </c>
      <c r="BP1" s="93" t="s">
        <v>277</v>
      </c>
      <c r="BQ1" s="93" t="s">
        <v>278</v>
      </c>
      <c r="BR1" s="93" t="s">
        <v>279</v>
      </c>
      <c r="BS1" s="93" t="s">
        <v>280</v>
      </c>
      <c r="BT1" s="102" t="s">
        <v>281</v>
      </c>
      <c r="BU1" s="88" t="s">
        <v>282</v>
      </c>
      <c r="BV1" s="98" t="s">
        <v>283</v>
      </c>
      <c r="BW1" s="103" t="s">
        <v>284</v>
      </c>
      <c r="BX1" s="103" t="s">
        <v>285</v>
      </c>
      <c r="BY1" s="103" t="s">
        <v>286</v>
      </c>
      <c r="BZ1" s="103" t="s">
        <v>287</v>
      </c>
      <c r="CA1" s="103" t="s">
        <v>288</v>
      </c>
      <c r="CB1" s="103" t="s">
        <v>289</v>
      </c>
      <c r="CC1" s="98" t="s">
        <v>290</v>
      </c>
      <c r="CD1" s="98" t="s">
        <v>291</v>
      </c>
      <c r="CE1" s="104" t="s">
        <v>292</v>
      </c>
      <c r="CF1" s="104" t="s">
        <v>293</v>
      </c>
      <c r="CG1" s="104" t="s">
        <v>294</v>
      </c>
      <c r="CH1" s="105" t="s">
        <v>295</v>
      </c>
      <c r="CI1" s="106" t="s">
        <v>296</v>
      </c>
      <c r="CJ1" s="88" t="s">
        <v>297</v>
      </c>
      <c r="CK1" s="88" t="s">
        <v>298</v>
      </c>
      <c r="CL1" s="88" t="s">
        <v>299</v>
      </c>
      <c r="CM1" s="88" t="s">
        <v>300</v>
      </c>
      <c r="CN1" s="88" t="s">
        <v>301</v>
      </c>
      <c r="CO1" s="93" t="s">
        <v>302</v>
      </c>
      <c r="CP1" s="93" t="s">
        <v>303</v>
      </c>
      <c r="CQ1" s="93" t="s">
        <v>304</v>
      </c>
      <c r="CR1" s="93" t="s">
        <v>305</v>
      </c>
      <c r="CS1" s="93" t="s">
        <v>306</v>
      </c>
      <c r="CT1" s="107" t="s">
        <v>307</v>
      </c>
      <c r="CU1" s="108" t="s">
        <v>308</v>
      </c>
      <c r="CV1" s="108" t="s">
        <v>309</v>
      </c>
      <c r="CW1" s="109" t="s">
        <v>310</v>
      </c>
      <c r="CX1" s="110" t="s">
        <v>311</v>
      </c>
      <c r="CY1" s="109" t="s">
        <v>312</v>
      </c>
      <c r="CZ1" s="111" t="s">
        <v>313</v>
      </c>
      <c r="DA1" s="98" t="s">
        <v>314</v>
      </c>
      <c r="DB1" s="98" t="s">
        <v>315</v>
      </c>
      <c r="DC1" s="98" t="s">
        <v>316</v>
      </c>
      <c r="DD1" s="98" t="s">
        <v>317</v>
      </c>
      <c r="DE1" s="110" t="s">
        <v>318</v>
      </c>
      <c r="DF1" s="110" t="s">
        <v>319</v>
      </c>
      <c r="DG1" s="112" t="s">
        <v>320</v>
      </c>
      <c r="DH1" s="113" t="s">
        <v>321</v>
      </c>
      <c r="DI1" s="114" t="s">
        <v>322</v>
      </c>
      <c r="DJ1" s="114" t="s">
        <v>323</v>
      </c>
      <c r="DK1" s="115" t="s">
        <v>324</v>
      </c>
      <c r="DL1" s="114" t="s">
        <v>325</v>
      </c>
      <c r="DM1" s="88" t="s">
        <v>326</v>
      </c>
      <c r="DN1" s="116" t="s">
        <v>327</v>
      </c>
      <c r="DO1" s="116" t="s">
        <v>328</v>
      </c>
      <c r="DP1" s="115" t="s">
        <v>329</v>
      </c>
      <c r="DQ1" s="117" t="s">
        <v>330</v>
      </c>
      <c r="DR1" s="117" t="s">
        <v>331</v>
      </c>
      <c r="DS1" s="114" t="s">
        <v>332</v>
      </c>
      <c r="DT1" s="114" t="s">
        <v>333</v>
      </c>
      <c r="DU1" s="118" t="s">
        <v>334</v>
      </c>
      <c r="DV1" s="99" t="s">
        <v>335</v>
      </c>
      <c r="DW1" s="101" t="s">
        <v>336</v>
      </c>
      <c r="DX1" s="93" t="s">
        <v>337</v>
      </c>
      <c r="DY1" s="93" t="s">
        <v>338</v>
      </c>
      <c r="DZ1" s="93" t="s">
        <v>339</v>
      </c>
      <c r="EA1" s="93" t="s">
        <v>340</v>
      </c>
      <c r="EB1" s="93" t="s">
        <v>341</v>
      </c>
      <c r="EC1" s="93" t="s">
        <v>342</v>
      </c>
      <c r="ED1" s="119" t="s">
        <v>343</v>
      </c>
      <c r="EE1" s="100" t="s">
        <v>344</v>
      </c>
      <c r="EF1" s="120" t="s">
        <v>345</v>
      </c>
      <c r="EG1" s="88" t="s">
        <v>346</v>
      </c>
      <c r="EH1" s="88" t="s">
        <v>347</v>
      </c>
      <c r="EI1" s="88" t="s">
        <v>348</v>
      </c>
      <c r="EJ1" s="88" t="s">
        <v>349</v>
      </c>
      <c r="EK1" s="88" t="s">
        <v>350</v>
      </c>
      <c r="EL1" s="98" t="s">
        <v>351</v>
      </c>
      <c r="EM1" s="98" t="s">
        <v>352</v>
      </c>
      <c r="EN1" s="98" t="s">
        <v>353</v>
      </c>
      <c r="EO1" s="98" t="s">
        <v>354</v>
      </c>
      <c r="EP1" s="98" t="s">
        <v>355</v>
      </c>
      <c r="EQ1" s="98" t="s">
        <v>356</v>
      </c>
      <c r="ER1" s="98" t="s">
        <v>357</v>
      </c>
      <c r="ES1" s="98" t="s">
        <v>358</v>
      </c>
      <c r="ET1" s="99" t="s">
        <v>359</v>
      </c>
      <c r="EU1" s="121" t="s">
        <v>360</v>
      </c>
      <c r="EV1" s="94" t="s">
        <v>361</v>
      </c>
      <c r="EW1" s="94" t="s">
        <v>362</v>
      </c>
      <c r="EX1" s="122" t="s">
        <v>363</v>
      </c>
      <c r="EY1" s="123" t="s">
        <v>364</v>
      </c>
      <c r="EZ1" s="124" t="s">
        <v>365</v>
      </c>
      <c r="FA1" s="120" t="s">
        <v>366</v>
      </c>
      <c r="FB1" s="88" t="s">
        <v>367</v>
      </c>
      <c r="FC1" s="88" t="s">
        <v>368</v>
      </c>
      <c r="FD1" s="88" t="s">
        <v>369</v>
      </c>
      <c r="FE1" s="88" t="s">
        <v>370</v>
      </c>
      <c r="FF1" s="88" t="s">
        <v>371</v>
      </c>
      <c r="FG1" s="88" t="s">
        <v>372</v>
      </c>
      <c r="FH1" s="88" t="s">
        <v>373</v>
      </c>
      <c r="FI1" s="102" t="s">
        <v>374</v>
      </c>
      <c r="FJ1" s="125" t="s">
        <v>375</v>
      </c>
      <c r="FK1" s="101" t="s">
        <v>376</v>
      </c>
      <c r="FL1" s="119" t="s">
        <v>377</v>
      </c>
    </row>
    <row r="2" spans="1:168">
      <c r="A2" s="126"/>
      <c r="B2" s="126">
        <f>'報告様式（入力・提出用）'!AC85</f>
        <v>0</v>
      </c>
      <c r="C2" s="126" t="str">
        <f>'報告様式（入力・提出用）'!AT12</f>
        <v/>
      </c>
      <c r="D2" s="126" t="str">
        <f>IF('報告様式（入力・提出用）'!H14=0,"",'報告様式（入力・提出用）'!H14)</f>
        <v/>
      </c>
      <c r="E2" s="126" t="str">
        <f>IF('報告様式（入力・提出用）'!H15=0,"",'報告様式（入力・提出用）'!H15)</f>
        <v/>
      </c>
      <c r="F2" s="126" t="str">
        <f>IF('報告様式（入力・提出用）'!H16=0,"",'報告様式（入力・提出用）'!H16)</f>
        <v/>
      </c>
      <c r="G2" s="126" t="str">
        <f>IF('報告様式（入力・提出用）'!H17=0,"",'報告様式（入力・提出用）'!H17)</f>
        <v/>
      </c>
      <c r="H2">
        <f>'報告様式（入力・提出用）'!H18</f>
        <v>0</v>
      </c>
      <c r="I2" s="126" t="str">
        <f>IF('報告様式（入力・提出用）'!P15=0,"",'報告様式（入力・提出用）'!P15)</f>
        <v/>
      </c>
      <c r="J2" s="126" t="str">
        <f>IF('報告様式（入力・提出用）'!L19=0,"",'報告様式（入力・提出用）'!L19)</f>
        <v/>
      </c>
      <c r="K2" s="126"/>
      <c r="L2" s="126" t="str">
        <f>IF('報告様式（入力・提出用）'!L14=0,"",'報告様式（入力・提出用）'!L14)</f>
        <v/>
      </c>
      <c r="M2" s="126"/>
      <c r="N2" s="126" t="str">
        <f>IF('報告様式（入力・提出用）'!L15=0,"",'報告様式（入力・提出用）'!L15)</f>
        <v/>
      </c>
      <c r="O2" s="126"/>
      <c r="P2" s="126" t="str">
        <f>IF('報告様式（入力・提出用）'!L16=0,"",'報告様式（入力・提出用）'!L16)</f>
        <v/>
      </c>
      <c r="Q2" s="126"/>
      <c r="R2" s="126" t="str">
        <f>IF('報告様式（入力・提出用）'!L17=0,"",'報告様式（入力・提出用）'!L17)</f>
        <v/>
      </c>
      <c r="S2">
        <f>'報告様式（入力・提出用）'!L18</f>
        <v>0</v>
      </c>
      <c r="T2" s="126" t="str">
        <f>IF('報告様式（入力・提出用）'!X14=0,"",'報告様式（入力・提出用）'!X14)</f>
        <v/>
      </c>
      <c r="U2" s="126" t="str">
        <f>IF('報告様式（入力・提出用）'!X15=0,"",'報告様式（入力・提出用）'!X15)</f>
        <v/>
      </c>
      <c r="V2" s="126" t="str">
        <f>IF('報告様式（入力・提出用）'!X16=0,"",'報告様式（入力・提出用）'!X16)</f>
        <v/>
      </c>
      <c r="W2" s="126" t="str">
        <f>IF('報告様式（入力・提出用）'!X17=0,"",'報告様式（入力・提出用）'!X17)</f>
        <v/>
      </c>
      <c r="X2" s="126" t="str">
        <f>IF('報告様式（入力・提出用）'!X18=0,"",'報告様式（入力・提出用）'!X18)</f>
        <v/>
      </c>
      <c r="Y2">
        <f>'報告様式（入力・提出用）'!X19</f>
        <v>0</v>
      </c>
      <c r="Z2" s="126" t="str">
        <f>IF('報告様式（入力・提出用）'!Z14=0,"",'報告様式（入力・提出用）'!Z14)</f>
        <v/>
      </c>
      <c r="AA2" s="126" t="str">
        <f>IF('報告様式（入力・提出用）'!Z15=0,"",'報告様式（入力・提出用）'!Z15)</f>
        <v/>
      </c>
      <c r="AB2" s="126" t="str">
        <f>IF('報告様式（入力・提出用）'!Z16=0,"",'報告様式（入力・提出用）'!Z16)</f>
        <v/>
      </c>
      <c r="AC2" s="126" t="str">
        <f>IF('報告様式（入力・提出用）'!Z17=0,"",'報告様式（入力・提出用）'!Z17)</f>
        <v/>
      </c>
      <c r="AD2" s="126" t="str">
        <f>IF('報告様式（入力・提出用）'!Z18=0,"",'報告様式（入力・提出用）'!Z18)</f>
        <v/>
      </c>
      <c r="AE2">
        <f>'報告様式（入力・提出用）'!Z19</f>
        <v>0</v>
      </c>
      <c r="AF2" s="126" t="str">
        <f>IF('報告様式（入力・提出用）'!AB14=0,"",'報告様式（入力・提出用）'!AB14)</f>
        <v/>
      </c>
      <c r="AG2" s="126" t="str">
        <f>IF('報告様式（入力・提出用）'!AB15=0,"",'報告様式（入力・提出用）'!AB15)</f>
        <v/>
      </c>
      <c r="AH2" s="126" t="str">
        <f>IF('報告様式（入力・提出用）'!AB16=0,"",'報告様式（入力・提出用）'!AB16)</f>
        <v/>
      </c>
      <c r="AI2" s="126" t="str">
        <f>IF('報告様式（入力・提出用）'!AB17=0,"",'報告様式（入力・提出用）'!AB17)</f>
        <v/>
      </c>
      <c r="AJ2" s="126" t="str">
        <f>IF('報告様式（入力・提出用）'!AB18=0,"",'報告様式（入力・提出用）'!AB18)</f>
        <v/>
      </c>
      <c r="AK2">
        <f>'報告様式（入力・提出用）'!AB19</f>
        <v>0</v>
      </c>
      <c r="AL2" s="126" t="str">
        <f>IF('報告様式（入力・提出用）'!AD14=0,"",'報告様式（入力・提出用）'!AD14)</f>
        <v/>
      </c>
      <c r="AM2" s="126" t="str">
        <f>IF('報告様式（入力・提出用）'!AD15=0,"",'報告様式（入力・提出用）'!AD15)</f>
        <v/>
      </c>
      <c r="AN2" s="126" t="str">
        <f>IF('報告様式（入力・提出用）'!AD16=0,"",'報告様式（入力・提出用）'!AD16)</f>
        <v/>
      </c>
      <c r="AO2" s="126" t="str">
        <f>IF('報告様式（入力・提出用）'!AD17=0,"",'報告様式（入力・提出用）'!AD17)</f>
        <v/>
      </c>
      <c r="AP2" s="126" t="str">
        <f>IF('報告様式（入力・提出用）'!AD18=0,"",'報告様式（入力・提出用）'!AD18)</f>
        <v/>
      </c>
      <c r="AQ2">
        <f>'報告様式（入力・提出用）'!AD19</f>
        <v>0</v>
      </c>
      <c r="AR2" t="str">
        <f>'報告様式（入力・提出用）'!AT13</f>
        <v/>
      </c>
      <c r="AS2" t="str">
        <f>'報告様式（入力・提出用）'!AT14</f>
        <v/>
      </c>
      <c r="AT2" t="str">
        <f>'報告様式（入力・提出用）'!AT15</f>
        <v/>
      </c>
      <c r="AU2" t="str">
        <f>'報告様式（入力・提出用）'!AT16</f>
        <v/>
      </c>
      <c r="AV2">
        <v>99</v>
      </c>
      <c r="AW2">
        <v>99</v>
      </c>
      <c r="AX2" s="127" t="str">
        <f>IF('報告様式（入力・提出用）'!F27="","",ROUND('報告様式（入力・提出用）'!F27,1))</f>
        <v/>
      </c>
      <c r="AY2">
        <v>99</v>
      </c>
      <c r="AZ2" s="127" t="str">
        <f>IF('報告様式（入力・提出用）'!K27="","",ROUND('報告様式（入力・提出用）'!K27,1))</f>
        <v/>
      </c>
      <c r="BA2">
        <v>99</v>
      </c>
      <c r="BB2">
        <v>99</v>
      </c>
      <c r="BC2">
        <v>99</v>
      </c>
      <c r="BD2" t="str">
        <f>'報告様式（入力・提出用）'!AT17</f>
        <v/>
      </c>
      <c r="BE2" t="str">
        <f>'報告様式（入力・提出用）'!AT18</f>
        <v/>
      </c>
      <c r="BF2" t="str">
        <f>'報告様式（入力・提出用）'!AT19</f>
        <v/>
      </c>
      <c r="BG2" t="str">
        <f>'報告様式（入力・提出用）'!AT21</f>
        <v/>
      </c>
      <c r="BH2">
        <f>'報告様式（入力・提出用）'!AT22</f>
        <v>99</v>
      </c>
      <c r="BI2">
        <f>'報告様式（入力・提出用）'!AT23</f>
        <v>99</v>
      </c>
      <c r="BJ2">
        <f>'報告様式（入力・提出用）'!AT24</f>
        <v>99</v>
      </c>
      <c r="BK2" t="str">
        <f>'報告様式（入力・提出用）'!AT25</f>
        <v/>
      </c>
      <c r="BL2">
        <f>IF('報告様式（入力・提出用）'!T30 &lt;&gt; "", 1, 99)</f>
        <v>99</v>
      </c>
      <c r="BM2" s="126" t="str">
        <f>'報告様式（入力・提出用）'!T30&amp;""</f>
        <v/>
      </c>
      <c r="BN2">
        <f>'報告様式（入力・提出用）'!AT35</f>
        <v>99</v>
      </c>
      <c r="BO2">
        <f>'報告様式（入力・提出用）'!AT36</f>
        <v>99</v>
      </c>
      <c r="BP2">
        <f>'報告様式（入力・提出用）'!AT37</f>
        <v>99</v>
      </c>
      <c r="BQ2">
        <f>'報告様式（入力・提出用）'!AT38</f>
        <v>99</v>
      </c>
      <c r="BR2">
        <f>'報告様式（入力・提出用）'!AT39</f>
        <v>99</v>
      </c>
      <c r="BS2">
        <f>'報告様式（入力・提出用）'!AT40</f>
        <v>99</v>
      </c>
      <c r="BT2" s="126" t="str">
        <f>'報告様式（入力・提出用）'!AC36&amp;""</f>
        <v/>
      </c>
      <c r="BU2" t="str">
        <f>'報告様式（入力・提出用）'!AT41</f>
        <v/>
      </c>
      <c r="BV2" t="str">
        <f>'報告様式（入力・提出用）'!AT42</f>
        <v/>
      </c>
      <c r="BW2">
        <f>'報告様式（入力・提出用）'!AT43</f>
        <v>99</v>
      </c>
      <c r="BX2">
        <f>'報告様式（入力・提出用）'!AT44</f>
        <v>99</v>
      </c>
      <c r="BY2">
        <f>'報告様式（入力・提出用）'!AT45</f>
        <v>99</v>
      </c>
      <c r="BZ2">
        <f>'報告様式（入力・提出用）'!AT46</f>
        <v>99</v>
      </c>
      <c r="CA2">
        <f>'報告様式（入力・提出用）'!AT47</f>
        <v>99</v>
      </c>
      <c r="CB2">
        <f>'報告様式（入力・提出用）'!AT48</f>
        <v>99</v>
      </c>
      <c r="CC2" t="str">
        <f>'報告様式（入力・提出用）'!AT49</f>
        <v/>
      </c>
      <c r="CD2" t="str">
        <f>'報告様式（入力・提出用）'!AT50</f>
        <v/>
      </c>
      <c r="CE2" t="str">
        <f>'報告様式（入力・提出用）'!AT51</f>
        <v/>
      </c>
      <c r="CF2" t="str">
        <f>'報告様式（入力・提出用）'!AT52</f>
        <v/>
      </c>
      <c r="CG2" t="str">
        <f>'報告様式（入力・提出用）'!AT53</f>
        <v/>
      </c>
      <c r="CH2" t="str">
        <f>'報告様式（入力・提出用）'!AT54</f>
        <v/>
      </c>
      <c r="CI2" t="str">
        <f>'報告様式（入力・提出用）'!AT57</f>
        <v/>
      </c>
      <c r="CJ2">
        <f>'報告様式（入力・提出用）'!AT58</f>
        <v>99</v>
      </c>
      <c r="CK2">
        <f>'報告様式（入力・提出用）'!AT59</f>
        <v>99</v>
      </c>
      <c r="CL2">
        <f>'報告様式（入力・提出用）'!AT60</f>
        <v>99</v>
      </c>
      <c r="CM2">
        <f>'報告様式（入力・提出用）'!AT61</f>
        <v>99</v>
      </c>
      <c r="CN2">
        <f>'報告様式（入力・提出用）'!AT62</f>
        <v>99</v>
      </c>
      <c r="CO2" s="126" t="str">
        <f>IF('報告様式（入力・提出用）'!P57&lt;&gt;"",TEXT('報告様式（入力・提出用）'!P57&amp;"/1/1","e"),"")</f>
        <v/>
      </c>
      <c r="CP2" s="126" t="str">
        <f>'報告様式（入力・提出用）'!U57&amp;""</f>
        <v/>
      </c>
      <c r="CQ2" s="126" t="str">
        <f>'報告様式（入力・提出用）'!T58&amp;""</f>
        <v/>
      </c>
      <c r="CR2" s="126" t="str">
        <f>'報告様式（入力・提出用）'!V58&amp;""</f>
        <v/>
      </c>
      <c r="CS2" s="126" t="str">
        <f>'報告様式（入力・提出用）'!AT63</f>
        <v/>
      </c>
      <c r="CT2" s="132" t="str">
        <f>IFERROR(IF('報告様式（入力・提出用）'!D62="","",ROUND('報告様式（入力・提出用）'!D62,0)),"")</f>
        <v/>
      </c>
      <c r="CU2" s="174" t="str">
        <f>IFERROR(IF('報告様式（入力・提出用）'!F62="","",ROUND('報告様式（入力・提出用）'!F62,1)),"")</f>
        <v/>
      </c>
      <c r="CV2" s="129" t="str">
        <f>IFERROR(IF('報告様式（入力・提出用）'!H62="","",ROUND('報告様式（入力・提出用）'!H62,1)),"")</f>
        <v/>
      </c>
      <c r="CW2" s="128" t="str">
        <f>IFERROR(IF('報告様式（入力・提出用）'!J62="","",ROUND('報告様式（入力・提出用）'!J62,0)),"")</f>
        <v/>
      </c>
      <c r="CX2" s="129" t="str">
        <f>IFERROR(IF('報告様式（入力・提出用）'!L62="","",ROUND('報告様式（入力・提出用）'!L62,1)),"")</f>
        <v/>
      </c>
      <c r="CY2" s="128" t="str">
        <f>IFERROR(IF('報告様式（入力・提出用）'!N62="","",ROUND('報告様式（入力・提出用）'!N62,0)),"")</f>
        <v/>
      </c>
      <c r="CZ2" s="173" t="str">
        <f>IFERROR(IF('報告様式（入力・提出用）'!P62="","",ROUND('報告様式（入力・提出用）'!P62,2)),"")</f>
        <v/>
      </c>
      <c r="DA2" s="173" t="str">
        <f>IFERROR(IF('報告様式（入力・提出用）'!R62="","",ROUND('報告様式（入力・提出用）'!R62,2)),"")</f>
        <v/>
      </c>
      <c r="DB2" s="128" t="str">
        <f>IFERROR(IF('報告様式（入力・提出用）'!T62="","",ROUND('報告様式（入力・提出用）'!T62,0)),"")</f>
        <v/>
      </c>
      <c r="DC2" s="129" t="str">
        <f>IFERROR(IF('報告様式（入力・提出用）'!V62="","",ROUND('報告様式（入力・提出用）'!V62,1)),"")</f>
        <v/>
      </c>
      <c r="DD2" s="129" t="str">
        <f>IFERROR(IF('報告様式（入力・提出用）'!X62="","",ROUND('報告様式（入力・提出用）'!X62,1)),"")</f>
        <v/>
      </c>
      <c r="DE2" s="129" t="str">
        <f>IF('報告様式（入力・提出用）'!Z62="","",'報告様式（入力・提出用）'!Z62)</f>
        <v>-</v>
      </c>
      <c r="DF2" s="129" t="str">
        <f>'報告様式（入力・提出用）'!AB62</f>
        <v>-</v>
      </c>
      <c r="DG2" s="129" t="str">
        <f>'報告様式（入力・提出用）'!AD62</f>
        <v>-</v>
      </c>
      <c r="DH2" s="128" t="str">
        <f>IFERROR(IF('報告様式（入力・提出用）'!D63="","",ROUND('報告様式（入力・提出用）'!D63,0)),"")</f>
        <v/>
      </c>
      <c r="DI2" s="130" t="str">
        <f>IFERROR(IF('報告様式（入力・提出用）'!F63="","",ROUND('報告様式（入力・提出用）'!F63,1)),"")</f>
        <v/>
      </c>
      <c r="DJ2" s="130" t="str">
        <f>IFERROR(IF('報告様式（入力・提出用）'!H63="","",ROUND('報告様式（入力・提出用）'!H63,1)),"")</f>
        <v/>
      </c>
      <c r="DK2" s="128" t="str">
        <f>IF('報告様式（入力・提出用）'!J63="","",'報告様式（入力・提出用）'!J63)</f>
        <v/>
      </c>
      <c r="DL2" s="129" t="str">
        <f>IFERROR(IF('報告様式（入力・提出用）'!L63="","",ROUND('報告様式（入力・提出用）'!L63,1)),"")</f>
        <v/>
      </c>
      <c r="DM2" s="128" t="str">
        <f>IFERROR(IF('報告様式（入力・提出用）'!N63="","",ROUND('報告様式（入力・提出用）'!N63,0)),"")</f>
        <v/>
      </c>
      <c r="DN2" s="173" t="str">
        <f>IFERROR(IF('報告様式（入力・提出用）'!P63="","",ROUND('報告様式（入力・提出用）'!P63,2)),"")</f>
        <v/>
      </c>
      <c r="DO2" s="173" t="str">
        <f>IFERROR(IF('報告様式（入力・提出用）'!R63="","",ROUND('報告様式（入力・提出用）'!R63,2)),"")</f>
        <v/>
      </c>
      <c r="DP2" s="128" t="str">
        <f>IFERROR(IF('報告様式（入力・提出用）'!T63="","",ROUND('報告様式（入力・提出用）'!T63,0)),"")</f>
        <v/>
      </c>
      <c r="DQ2" s="129" t="str">
        <f>IFERROR(IF('報告様式（入力・提出用）'!V63="","",ROUND('報告様式（入力・提出用）'!V63,1)),"")</f>
        <v/>
      </c>
      <c r="DR2" s="129" t="str">
        <f>IFERROR(IF('報告様式（入力・提出用）'!X63="","",ROUND('報告様式（入力・提出用）'!X63,1)),"")</f>
        <v/>
      </c>
      <c r="DS2" s="130" t="str">
        <f>'報告様式（入力・提出用）'!Z63</f>
        <v>-</v>
      </c>
      <c r="DT2" s="130" t="str">
        <f>'報告様式（入力・提出用）'!AB63</f>
        <v>-</v>
      </c>
      <c r="DU2" s="130" t="str">
        <f>'報告様式（入力・提出用）'!AD63</f>
        <v>-</v>
      </c>
      <c r="DV2">
        <f>'報告様式（入力・提出用）'!AT64</f>
        <v>99</v>
      </c>
      <c r="DW2">
        <f>'報告様式（入力・提出用）'!AT67</f>
        <v>99</v>
      </c>
      <c r="DX2">
        <f>'報告様式（入力・提出用）'!AT68</f>
        <v>99</v>
      </c>
      <c r="DY2">
        <f>'報告様式（入力・提出用）'!AT69</f>
        <v>99</v>
      </c>
      <c r="DZ2">
        <f>'報告様式（入力・提出用）'!AT70</f>
        <v>99</v>
      </c>
      <c r="EA2">
        <f>'報告様式（入力・提出用）'!AT71</f>
        <v>99</v>
      </c>
      <c r="EB2">
        <f>'報告様式（入力・提出用）'!AT72</f>
        <v>99</v>
      </c>
      <c r="EC2">
        <f>'報告様式（入力・提出用）'!AT73</f>
        <v>99</v>
      </c>
      <c r="ED2">
        <f>'報告様式（入力・提出用）'!AT74</f>
        <v>99</v>
      </c>
      <c r="EE2" s="126" t="str">
        <f>'報告様式（入力・提出用）'!J69&amp;""</f>
        <v/>
      </c>
      <c r="EF2" s="126" t="str">
        <f>'報告様式（入力・提出用）'!S68&amp;""</f>
        <v/>
      </c>
      <c r="EG2" s="126" t="str">
        <f>'報告様式（入力・提出用）'!AC68&amp;""</f>
        <v/>
      </c>
      <c r="EH2" s="126" t="str">
        <f>'報告様式（入力・提出用）'!S69&amp;""</f>
        <v/>
      </c>
      <c r="EI2" s="126" t="str">
        <f>'報告様式（入力・提出用）'!AC69&amp;""</f>
        <v/>
      </c>
      <c r="EJ2" s="126" t="str">
        <f>'報告様式（入力・提出用）'!S70&amp;""</f>
        <v/>
      </c>
      <c r="EK2" s="126" t="str">
        <f>'報告様式（入力・提出用）'!AC70&amp;""</f>
        <v/>
      </c>
      <c r="EL2" s="126" t="str">
        <f>'報告様式（入力・提出用）'!S71&amp;""</f>
        <v/>
      </c>
      <c r="EM2" s="126" t="str">
        <f>'報告様式（入力・提出用）'!AB71&amp;""</f>
        <v/>
      </c>
      <c r="EN2" s="126" t="str">
        <f>'報告様式（入力・提出用）'!AD71&amp;""</f>
        <v/>
      </c>
      <c r="EO2" s="126" t="str">
        <f>'報告様式（入力・提出用）'!S73&amp;""</f>
        <v/>
      </c>
      <c r="EP2" s="126" t="str">
        <f>'報告様式（入力・提出用）'!AB73&amp;""</f>
        <v/>
      </c>
      <c r="EQ2" s="126" t="str">
        <f>'報告様式（入力・提出用）'!AD73&amp;""</f>
        <v/>
      </c>
      <c r="ER2" s="126" t="str">
        <f>'報告様式（入力・提出用）'!S74&amp;""</f>
        <v/>
      </c>
      <c r="ES2" s="126" t="str">
        <f>'報告様式（入力・提出用）'!AB74&amp;""</f>
        <v/>
      </c>
      <c r="ET2" s="126" t="str">
        <f>'報告様式（入力・提出用）'!AD74&amp;""</f>
        <v/>
      </c>
      <c r="EU2" s="126">
        <f>'報告様式（入力・提出用）'!AT77</f>
        <v>99</v>
      </c>
      <c r="EV2" s="126"/>
      <c r="EW2" s="126"/>
      <c r="EX2" s="126"/>
      <c r="EY2" t="str">
        <f>IFERROR(IF('報告様式（入力・提出用）'!AB79="","",ROUND('報告様式（入力・提出用）'!AB79,0)),"")</f>
        <v/>
      </c>
      <c r="EZ2" t="str">
        <f>IFERROR(IF('報告様式（入力・提出用）'!AB80="","",ROUND('報告様式（入力・提出用）'!AB80,0)),"")</f>
        <v/>
      </c>
      <c r="FA2" s="126">
        <f>'報告様式（入力・提出用）'!AT78</f>
        <v>99</v>
      </c>
      <c r="FB2" s="126">
        <f>'報告様式（入力・提出用）'!AT79</f>
        <v>99</v>
      </c>
      <c r="FC2" s="126">
        <f>'報告様式（入力・提出用）'!AT80</f>
        <v>99</v>
      </c>
      <c r="FD2" s="126">
        <f>'報告様式（入力・提出用）'!AT81</f>
        <v>99</v>
      </c>
      <c r="FE2" s="126">
        <f>'報告様式（入力・提出用）'!AT82</f>
        <v>99</v>
      </c>
      <c r="FF2" s="126">
        <f>'報告様式（入力・提出用）'!AT83</f>
        <v>99</v>
      </c>
      <c r="FG2" s="126">
        <f>'報告様式（入力・提出用）'!AT84</f>
        <v>99</v>
      </c>
      <c r="FH2" s="126">
        <f>'報告様式（入力・提出用）'!AT85</f>
        <v>99</v>
      </c>
      <c r="FI2" s="126" t="str">
        <f>'報告様式（入力・提出用）'!J85&amp;""</f>
        <v/>
      </c>
      <c r="FJ2">
        <f>'報告様式（入力・提出用）'!AT86</f>
        <v>99</v>
      </c>
      <c r="FK2">
        <f>'報告様式（入力・提出用）'!AT87</f>
        <v>99</v>
      </c>
      <c r="FL2">
        <f>'報告様式（入力・提出用）'!AT88</f>
        <v>0</v>
      </c>
    </row>
  </sheetData>
  <sheetProtection selectLockedCells="1"/>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報告様式（入力・提出用）</vt:lpstr>
      <vt:lpstr>（入力不要）集計用シート</vt:lpstr>
      <vt:lpstr>'報告様式（入力・提出用）'!Print_Area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木村　友香</cp:lastModifiedBy>
  <cp:lastPrinted>2025-06-26T07:52:04Z</cp:lastPrinted>
  <dcterms:created xsi:type="dcterms:W3CDTF">2014-06-05T07:11:31Z</dcterms:created>
  <dcterms:modified xsi:type="dcterms:W3CDTF">2026-01-29T02:16:14Z</dcterms:modified>
</cp:coreProperties>
</file>