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\財政課\予算編成過程可視化\R6当初\20231228_第2回公表\R6_第2回公表データ\"/>
    </mc:Choice>
  </mc:AlternateContent>
  <bookViews>
    <workbookView xWindow="0" yWindow="0" windowWidth="19200" windowHeight="6970"/>
  </bookViews>
  <sheets>
    <sheet name="R6歳入" sheetId="13" r:id="rId1"/>
    <sheet name="R6歳出" sheetId="12" r:id="rId2"/>
    <sheet name="事業別" sheetId="11" r:id="rId3"/>
  </sheets>
  <externalReferences>
    <externalReference r:id="rId4"/>
  </externalReferences>
  <definedNames>
    <definedName name="_xlnm._FilterDatabase" localSheetId="2" hidden="1">事業別!$A$4:$F$427</definedName>
    <definedName name="_xlnm.Print_Area" localSheetId="1">'R6歳出'!$A$1:$E$25</definedName>
    <definedName name="_xlnm.Print_Area" localSheetId="0">'R6歳入'!$A$1:$E$27</definedName>
    <definedName name="_xlnm.Print_Area" localSheetId="2">事業別!$A$1:$G$425</definedName>
    <definedName name="_xlnm.Print_Titles" localSheetId="2">事業別!$4:$4</definedName>
  </definedNames>
  <calcPr calcId="162913"/>
</workbook>
</file>

<file path=xl/calcChain.xml><?xml version="1.0" encoding="utf-8"?>
<calcChain xmlns="http://schemas.openxmlformats.org/spreadsheetml/2006/main">
  <c r="D27" i="13" l="1"/>
  <c r="C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B24" i="12"/>
  <c r="D17" i="12"/>
  <c r="C24" i="12" s="1"/>
  <c r="C17" i="12"/>
  <c r="E16" i="12"/>
  <c r="E15" i="12"/>
  <c r="E14" i="12"/>
  <c r="E13" i="12"/>
  <c r="E12" i="12"/>
  <c r="E11" i="12"/>
  <c r="E10" i="12"/>
  <c r="E9" i="12"/>
  <c r="E8" i="12"/>
  <c r="E7" i="12"/>
  <c r="E6" i="12"/>
  <c r="E27" i="13" l="1"/>
  <c r="E17" i="12"/>
  <c r="D24" i="12"/>
  <c r="F420" i="11"/>
  <c r="E420" i="11"/>
  <c r="F414" i="11"/>
  <c r="E414" i="11"/>
  <c r="F410" i="11"/>
  <c r="E410" i="11"/>
  <c r="F328" i="11"/>
  <c r="E328" i="11"/>
  <c r="F278" i="11"/>
  <c r="E278" i="11"/>
  <c r="F255" i="11"/>
  <c r="E255" i="11"/>
  <c r="F222" i="11"/>
  <c r="E222" i="11"/>
  <c r="F193" i="11"/>
  <c r="E193" i="11"/>
  <c r="F103" i="11"/>
  <c r="E103" i="11"/>
  <c r="F12" i="11"/>
  <c r="E12" i="11"/>
  <c r="E425" i="11" s="1"/>
  <c r="E427" i="11" s="1"/>
  <c r="F425" i="11" l="1"/>
  <c r="F427" i="11" l="1"/>
</calcChain>
</file>

<file path=xl/sharedStrings.xml><?xml version="1.0" encoding="utf-8"?>
<sst xmlns="http://schemas.openxmlformats.org/spreadsheetml/2006/main" count="645" uniqueCount="531">
  <si>
    <t>議会費</t>
  </si>
  <si>
    <t>議会運営経費</t>
  </si>
  <si>
    <t>区議会だより</t>
  </si>
  <si>
    <t>議会中継経費</t>
  </si>
  <si>
    <t>議員報酬等</t>
  </si>
  <si>
    <t>調査費</t>
  </si>
  <si>
    <t>事務局費</t>
  </si>
  <si>
    <t>事務諸経費</t>
  </si>
  <si>
    <t>会議録等作成経費</t>
  </si>
  <si>
    <t>総務費</t>
  </si>
  <si>
    <t>政策経営費</t>
  </si>
  <si>
    <t>基本計画策定経費</t>
  </si>
  <si>
    <t>行政評価運営経費</t>
  </si>
  <si>
    <t>区有財産活用経費</t>
  </si>
  <si>
    <t>施設経営経費</t>
  </si>
  <si>
    <t>一般事務費</t>
  </si>
  <si>
    <t>広聴広報費</t>
  </si>
  <si>
    <t>広聴活動経費</t>
  </si>
  <si>
    <t>区民相談経費</t>
  </si>
  <si>
    <t>広報活動経費</t>
  </si>
  <si>
    <t>ＩＴ推進費</t>
  </si>
  <si>
    <t>全庁ＬＡＮ運営経費</t>
  </si>
  <si>
    <t>住民基本台帳ネットワークシステム運営経費</t>
  </si>
  <si>
    <t>情報処理センター維持管理経費</t>
  </si>
  <si>
    <t>住民情報・福祉総合システム運営経費</t>
  </si>
  <si>
    <t>施設利用管理システム運営経費</t>
  </si>
  <si>
    <t>ＩＣＴ推進・活用経費</t>
  </si>
  <si>
    <t>総合行政ネットワーク運営経費</t>
  </si>
  <si>
    <t>地理情報システム運営経費</t>
  </si>
  <si>
    <t>財務情報システム運営経費</t>
  </si>
  <si>
    <t>総務管理費</t>
  </si>
  <si>
    <t>一般管理費</t>
  </si>
  <si>
    <t>情報公開・個人情報保護審議会等運営経費</t>
  </si>
  <si>
    <t>庁舎維持管理経費</t>
  </si>
  <si>
    <t>区政資料室運営経費</t>
  </si>
  <si>
    <t>契約・検査事務費</t>
  </si>
  <si>
    <t>特別区協議会、人事・厚生事務組合等負担金</t>
  </si>
  <si>
    <t>外国人学校在校生保護者助成経費</t>
  </si>
  <si>
    <t>「平和基金」積立金</t>
  </si>
  <si>
    <t>会計年度任用職員経費</t>
  </si>
  <si>
    <t>統計調査経費</t>
  </si>
  <si>
    <t>新年賀詞交歓会経費</t>
  </si>
  <si>
    <t>職員育成経費</t>
  </si>
  <si>
    <t>庁舎保安警備業務委託経費</t>
  </si>
  <si>
    <t>公文書館運営経費</t>
  </si>
  <si>
    <t>危機管理対策経費</t>
  </si>
  <si>
    <t>再任用職員経費</t>
  </si>
  <si>
    <t>職員福利厚生費</t>
  </si>
  <si>
    <t>男女参画推進経費</t>
  </si>
  <si>
    <t>区政功労者表彰経費</t>
  </si>
  <si>
    <t>平和都市宣言記念事業経費</t>
  </si>
  <si>
    <t>生活安全推進経費</t>
  </si>
  <si>
    <t>庁用自動車管理経費</t>
  </si>
  <si>
    <t>防災対策費</t>
  </si>
  <si>
    <t>災害見舞金</t>
  </si>
  <si>
    <t>消防団関係経費</t>
  </si>
  <si>
    <t>避難所整備経費</t>
  </si>
  <si>
    <t>防災訓練経費</t>
  </si>
  <si>
    <t>防災センター経費</t>
  </si>
  <si>
    <t>防災支援経費</t>
  </si>
  <si>
    <t>災害対策諸経費</t>
  </si>
  <si>
    <t>財産管理費</t>
  </si>
  <si>
    <t>財産管理事務費</t>
  </si>
  <si>
    <t>板橋区土地開発公社運営経費</t>
  </si>
  <si>
    <t>会計管理費</t>
  </si>
  <si>
    <t>会計事務費</t>
  </si>
  <si>
    <t>徴税費</t>
  </si>
  <si>
    <t>税務総務費</t>
  </si>
  <si>
    <t>過誤納還付金</t>
  </si>
  <si>
    <t>賦課徴収費</t>
  </si>
  <si>
    <t>賦課徴収用諸用紙印刷経費</t>
  </si>
  <si>
    <t>納付案内センター運営経費</t>
  </si>
  <si>
    <t>区民文化費</t>
  </si>
  <si>
    <t>「いたばしボランティア基金」積立金</t>
  </si>
  <si>
    <t>ボランティア・ＮＰＯ活動推進経費</t>
  </si>
  <si>
    <t>コミュニティ活動推進経費</t>
  </si>
  <si>
    <t>地域ネットワーク強化事業</t>
  </si>
  <si>
    <t>文化・国際交流推進経費</t>
  </si>
  <si>
    <t>コミュニティ意識啓発経費</t>
  </si>
  <si>
    <t>個人番号カード発行経費</t>
  </si>
  <si>
    <t>住居表示経費</t>
  </si>
  <si>
    <t>戸籍住民基本台帳経費</t>
  </si>
  <si>
    <t>戸籍情報システム運営経費</t>
  </si>
  <si>
    <t>体育施設運営経費</t>
  </si>
  <si>
    <t>美術館管理運営経費</t>
  </si>
  <si>
    <t>区民事務所維持管理経費</t>
  </si>
  <si>
    <t>グリーンホール運営経費</t>
  </si>
  <si>
    <t>地域センター維持管理経費</t>
  </si>
  <si>
    <t>区民集会所維持管理経費</t>
  </si>
  <si>
    <t>文化会館運営経費</t>
  </si>
  <si>
    <t>（公財）植村記念財団運営助成</t>
  </si>
  <si>
    <t>スポーツ推進委員経費</t>
  </si>
  <si>
    <t>（公財）板橋区体育協会運営助成</t>
  </si>
  <si>
    <t>各種大会経費</t>
  </si>
  <si>
    <t>スポーツ普及経費</t>
  </si>
  <si>
    <t>選挙費</t>
  </si>
  <si>
    <t>委員費用弁償</t>
  </si>
  <si>
    <t>委員報酬</t>
  </si>
  <si>
    <t>選挙啓発経費</t>
  </si>
  <si>
    <t>東京都知事・東京都議会議員補欠選挙執行経費</t>
  </si>
  <si>
    <t>監査委員費</t>
  </si>
  <si>
    <t>委員等費用弁償</t>
  </si>
  <si>
    <t>福祉費</t>
  </si>
  <si>
    <t>社会福祉費</t>
  </si>
  <si>
    <t>社会福祉協議会経費</t>
  </si>
  <si>
    <t>保健福祉オンブズマン制度運営経費</t>
  </si>
  <si>
    <t>社会福祉法人指導経費</t>
  </si>
  <si>
    <t>国民年金経費</t>
  </si>
  <si>
    <t>福祉資金貸付事業経費</t>
  </si>
  <si>
    <t>生活困窮者自立支援事業経費</t>
  </si>
  <si>
    <t>子どもの食・居場所支援事業経費</t>
  </si>
  <si>
    <t>民生委員経費</t>
  </si>
  <si>
    <t>福祉事務所運営経費</t>
  </si>
  <si>
    <t>特別永住者福祉給付金支給経費</t>
  </si>
  <si>
    <t>中国残留邦人支援経費</t>
  </si>
  <si>
    <t>ひきこもり支援事業経費</t>
  </si>
  <si>
    <t>地域保健福祉計画策定経費</t>
  </si>
  <si>
    <t>各種団体援護経費</t>
  </si>
  <si>
    <t>ユニバーサルデザイン推進経費</t>
  </si>
  <si>
    <t>国民健康保険事業特別会計繰出金</t>
  </si>
  <si>
    <t>産業経済費</t>
  </si>
  <si>
    <t>農業費</t>
  </si>
  <si>
    <t>農業総務費</t>
  </si>
  <si>
    <t>農業委員会運営経費</t>
  </si>
  <si>
    <t>板橋ふれあい農園運営経費</t>
  </si>
  <si>
    <t>農業まつり実施経費</t>
  </si>
  <si>
    <t>農業体験学校運営経費</t>
  </si>
  <si>
    <t>展示会実施経費</t>
  </si>
  <si>
    <t>区民農園運営経費</t>
  </si>
  <si>
    <t>農業振興対策経費</t>
  </si>
  <si>
    <t>産業振興費</t>
  </si>
  <si>
    <t>商工業振興経費</t>
  </si>
  <si>
    <t>観光振興経費</t>
  </si>
  <si>
    <t>産業活性化戦略経費</t>
  </si>
  <si>
    <t>経営支援経費</t>
  </si>
  <si>
    <t>就職活動サポート事業</t>
  </si>
  <si>
    <t>消費者センター経費</t>
  </si>
  <si>
    <t>消費生活展実施経費</t>
  </si>
  <si>
    <t>（公財）板橋区産業振興公社助成経費</t>
  </si>
  <si>
    <t>板橋産業技術支援センター運営経費</t>
  </si>
  <si>
    <t>赤塚庁舎維持管理経費</t>
  </si>
  <si>
    <t>企業活性化センター運営経費</t>
  </si>
  <si>
    <t>ハイライフプラザ管理運営経費</t>
  </si>
  <si>
    <t>ものづくり研究開発連携センター管理運営経費</t>
  </si>
  <si>
    <t>土木費</t>
  </si>
  <si>
    <t>土木管理費</t>
  </si>
  <si>
    <t>土木総務費</t>
  </si>
  <si>
    <t>道路管理経費</t>
  </si>
  <si>
    <t>北部土木サービスセンター維持管理経費</t>
  </si>
  <si>
    <t>南部土木サービスセンター維持管理経費</t>
  </si>
  <si>
    <t>交通対策費</t>
  </si>
  <si>
    <t>自転車活用推進経費</t>
  </si>
  <si>
    <t>自転車駐車対策経費</t>
  </si>
  <si>
    <t>交通対策事務費</t>
  </si>
  <si>
    <t>交通安全啓発経費</t>
  </si>
  <si>
    <t>道路河川費</t>
  </si>
  <si>
    <t>道路等設計・工事事務費</t>
  </si>
  <si>
    <t>地籍調査経費</t>
  </si>
  <si>
    <t>道路占用工事調整経費</t>
  </si>
  <si>
    <t>境界確定経費</t>
  </si>
  <si>
    <t>道路維持費</t>
  </si>
  <si>
    <t>道路等維持経費</t>
  </si>
  <si>
    <t>道路等清掃経費</t>
  </si>
  <si>
    <t>道路舗装整備経費</t>
  </si>
  <si>
    <t>公共下水道整備経費</t>
  </si>
  <si>
    <t>私道整備経費</t>
  </si>
  <si>
    <t>街路照明費</t>
  </si>
  <si>
    <t>街灯整備維持経費</t>
  </si>
  <si>
    <t>商店街等民有灯経費</t>
  </si>
  <si>
    <t>河川維持費</t>
  </si>
  <si>
    <t>河川維持管理経費</t>
  </si>
  <si>
    <t>排水場維持管理経費</t>
  </si>
  <si>
    <t>ユスリカ駆除対策経費</t>
  </si>
  <si>
    <t>緑化対策費</t>
  </si>
  <si>
    <t>緑化推進費</t>
  </si>
  <si>
    <t>緑化推進整備経費</t>
  </si>
  <si>
    <t>「板橋区の森」維持管理経費</t>
  </si>
  <si>
    <t>緑化啓発経費</t>
  </si>
  <si>
    <t>緑地保全経費</t>
  </si>
  <si>
    <t>公園管理費</t>
  </si>
  <si>
    <t>公園等管理運営経費</t>
  </si>
  <si>
    <t>（仮称）史跡公園整備経費</t>
  </si>
  <si>
    <t>都市整備費</t>
  </si>
  <si>
    <t>「東武東上線連続立体化事業基金」積立金</t>
  </si>
  <si>
    <t>東武東上線連続立体化事業特別会計繰出金</t>
  </si>
  <si>
    <t>都市計画費</t>
  </si>
  <si>
    <t>市街地整備事業経費</t>
  </si>
  <si>
    <t>都市計画事業経費</t>
  </si>
  <si>
    <t>住環境整備事業経費</t>
  </si>
  <si>
    <t>再開発事業経費</t>
  </si>
  <si>
    <t>建築行政費</t>
  </si>
  <si>
    <t>老朽建築物等対策事業経費</t>
  </si>
  <si>
    <t>建築審査会・建築紛争調整委員会運営経費</t>
  </si>
  <si>
    <t>ブロック塀等撤去助成経費</t>
  </si>
  <si>
    <t>建築指導経費</t>
  </si>
  <si>
    <t>がけ・よう壁助成経費</t>
  </si>
  <si>
    <t>細街路拡幅・指導経費</t>
  </si>
  <si>
    <t>住宅費</t>
  </si>
  <si>
    <t>住宅対策審議会運営経費</t>
  </si>
  <si>
    <t>住宅管理経費</t>
  </si>
  <si>
    <t>住宅マスタープラン推進経費</t>
  </si>
  <si>
    <t>「住宅基金」積立金</t>
  </si>
  <si>
    <t>住宅総合相談経費</t>
  </si>
  <si>
    <t>教育費</t>
  </si>
  <si>
    <t>教育総務費</t>
  </si>
  <si>
    <t>教育委員会費</t>
  </si>
  <si>
    <t>運営経費</t>
  </si>
  <si>
    <t>区立学校適正配置推進経費</t>
  </si>
  <si>
    <t>「櫻井徳太郎民俗学研究奨励基金」積立金</t>
  </si>
  <si>
    <t>「義務教育施設整備基金」積立金</t>
  </si>
  <si>
    <t>「佐藤太清青少年美術奨励基金」積立金</t>
  </si>
  <si>
    <t>特別支援学級等入級選考経費</t>
  </si>
  <si>
    <t>学校管理業務経費</t>
  </si>
  <si>
    <t>入学予定校変更希望制経費</t>
  </si>
  <si>
    <t>部活動地域移行推進経費</t>
  </si>
  <si>
    <t>校務支援システム運営経費</t>
  </si>
  <si>
    <t>保健給食事業振興経費</t>
  </si>
  <si>
    <t>教育指導費</t>
  </si>
  <si>
    <t>指導誌・副読本・手引印刷等経費</t>
  </si>
  <si>
    <t>外国人指導員による英会話授業経費</t>
  </si>
  <si>
    <t>生活・進路指導経費</t>
  </si>
  <si>
    <t>教育ＩＣＴ化推進事業経費</t>
  </si>
  <si>
    <t>協議会・各種研修会等経費</t>
  </si>
  <si>
    <t>特別支援教育推進事業経費</t>
  </si>
  <si>
    <t>学校適応推進事業経費</t>
  </si>
  <si>
    <t>学力向上支援事業経費</t>
  </si>
  <si>
    <t>教育相談費</t>
  </si>
  <si>
    <t>成増教育相談室管理運営経費</t>
  </si>
  <si>
    <t>板橋フレンドセンター管理運営経費</t>
  </si>
  <si>
    <t>教育支援センター相談事業経費</t>
  </si>
  <si>
    <t>小学校費</t>
  </si>
  <si>
    <t>学校管理費</t>
  </si>
  <si>
    <t>特別支援学級運営経費</t>
  </si>
  <si>
    <t>学校運営経費</t>
  </si>
  <si>
    <t>教育活動</t>
  </si>
  <si>
    <t>学校施設改修経費</t>
  </si>
  <si>
    <t>校地借上料</t>
  </si>
  <si>
    <t>教育振興費</t>
  </si>
  <si>
    <t>特別支援教育就学奨励費</t>
  </si>
  <si>
    <t>要保護及び準要保護児童の保護者に対する就学援助費</t>
  </si>
  <si>
    <t>保健給食費</t>
  </si>
  <si>
    <t>給食運営経費</t>
  </si>
  <si>
    <t>一般保健費</t>
  </si>
  <si>
    <t>学校医報酬</t>
  </si>
  <si>
    <t>日本スポーツ振興センター会費</t>
  </si>
  <si>
    <t>各種検診委託</t>
  </si>
  <si>
    <t>維持管理経費</t>
  </si>
  <si>
    <t>給食賄材料費</t>
  </si>
  <si>
    <t>中学校費</t>
  </si>
  <si>
    <t>要保護及び準要保護生徒の保護者に対する就学援助費</t>
  </si>
  <si>
    <t>幼稚園費</t>
  </si>
  <si>
    <t>幼稚園管理費</t>
  </si>
  <si>
    <t>管理運営経費</t>
  </si>
  <si>
    <t>日常生活援護経費</t>
  </si>
  <si>
    <t>社会参加促進経費</t>
  </si>
  <si>
    <t>自立支援給付経費</t>
  </si>
  <si>
    <t>心身障がい者（児）福祉措置費</t>
  </si>
  <si>
    <t>介護援助経費</t>
  </si>
  <si>
    <t>地域生活支援事業経費</t>
  </si>
  <si>
    <t>自立支援制度運営経費</t>
  </si>
  <si>
    <t>障がい者福祉センター運営経費</t>
  </si>
  <si>
    <t>発達障がい者支援センター運営経費</t>
  </si>
  <si>
    <t>福祉作業所等訓練施設管理運営経費</t>
  </si>
  <si>
    <t>福祉事務所維持管理経費</t>
  </si>
  <si>
    <t>福祉園運営経費</t>
  </si>
  <si>
    <t>高齢福祉費</t>
  </si>
  <si>
    <t>介護保険制度運営経費</t>
  </si>
  <si>
    <t>敬老関係経費</t>
  </si>
  <si>
    <t>福祉サービス第三者評価受審費助成経費</t>
  </si>
  <si>
    <t>シルバー人材センター運営助成経費</t>
  </si>
  <si>
    <t>ねたきり高齢者援護経費</t>
  </si>
  <si>
    <t>権利擁護いたばしサポートセンター運営助成経費</t>
  </si>
  <si>
    <t>補聴器購入費助成経費</t>
  </si>
  <si>
    <t>ひとりぐらし高齢者援護経費</t>
  </si>
  <si>
    <t>都市型軽費老人ホーム整備費助成経費</t>
  </si>
  <si>
    <t>民営化特別養護老人ホーム運営費等助成経費</t>
  </si>
  <si>
    <t>高齢者の保健事業と介護予防の一体的実施事業経費</t>
  </si>
  <si>
    <t>老人福祉措置費</t>
  </si>
  <si>
    <t>老人クラブ経費</t>
  </si>
  <si>
    <t>アクティブシニア就業支援センター運営助成経費</t>
  </si>
  <si>
    <t>介護保険低所得者利用者負担対策経費</t>
  </si>
  <si>
    <t>後期高齢者医療制度運営経費</t>
  </si>
  <si>
    <t>ふれあい館運営経費</t>
  </si>
  <si>
    <t>おとしより保健福祉センター運営経費</t>
  </si>
  <si>
    <t>児童福祉費</t>
  </si>
  <si>
    <t>子ども医療費助成経費</t>
  </si>
  <si>
    <t>定期利用保育事業経費</t>
  </si>
  <si>
    <t>児童福祉施設職員研修等経費</t>
  </si>
  <si>
    <t>要支援児保育経費</t>
  </si>
  <si>
    <t>ひとり親家庭援護経費</t>
  </si>
  <si>
    <t>子育て在宅支援推進事業経費</t>
  </si>
  <si>
    <t>認証保育所保育料等負担軽減経費</t>
  </si>
  <si>
    <t>民間保育所整備費助成経費</t>
  </si>
  <si>
    <t>公立保育所民営化経費</t>
  </si>
  <si>
    <t>病児・病後児保育事業経費</t>
  </si>
  <si>
    <t>社会的養護経験者支援事業経費</t>
  </si>
  <si>
    <t>認証保育所運営等助成経費</t>
  </si>
  <si>
    <t>子ども・子育て支援新制度推進経費</t>
  </si>
  <si>
    <t>児童手当等支給経費</t>
  </si>
  <si>
    <t>地域型保育事業経費</t>
  </si>
  <si>
    <t>私立保育所保育運営経費</t>
  </si>
  <si>
    <t>私立母子生活支援施設等保護費</t>
  </si>
  <si>
    <t>認定こども園保育事業経費</t>
  </si>
  <si>
    <t>入院助産保護費</t>
  </si>
  <si>
    <t>保育園管理運営経費</t>
  </si>
  <si>
    <t>区立母子生活支援施設運営経費</t>
  </si>
  <si>
    <t>児童福祉施設維持補修等経費</t>
  </si>
  <si>
    <t>児童館管理運営経費</t>
  </si>
  <si>
    <t>子育て支援事業経費</t>
  </si>
  <si>
    <t>子ども家庭支援事業経費</t>
  </si>
  <si>
    <t>児童入所施設措置等経費</t>
  </si>
  <si>
    <t>子ども家庭総合支援センター維持管理経費</t>
  </si>
  <si>
    <t>児童相談所事業経費</t>
  </si>
  <si>
    <t>一時保護所運営経費</t>
  </si>
  <si>
    <t>生活保護費</t>
  </si>
  <si>
    <t>嘱託医報酬</t>
  </si>
  <si>
    <t>生活支援事業</t>
  </si>
  <si>
    <t>就労支援事業</t>
  </si>
  <si>
    <t>扶助費</t>
  </si>
  <si>
    <t>被保護者自立支援事業経費</t>
  </si>
  <si>
    <t>生活保護世帯援護経費</t>
  </si>
  <si>
    <t>生活保護法施行扶助費</t>
  </si>
  <si>
    <t>衛生費</t>
  </si>
  <si>
    <t>保健所費</t>
  </si>
  <si>
    <t>保健所総務費</t>
  </si>
  <si>
    <t>保健衛生システム運営経費</t>
  </si>
  <si>
    <t>健康づくり推進事業経費</t>
  </si>
  <si>
    <t>衛生統計調査経費</t>
  </si>
  <si>
    <t>歯科衛生センター運営経費</t>
  </si>
  <si>
    <t>保健所等管理運営経費</t>
  </si>
  <si>
    <t>骨髄移植ドナー等支援事業経費</t>
  </si>
  <si>
    <t>女性健康支援センター運営経費</t>
  </si>
  <si>
    <t>在宅医療推進事業経費</t>
  </si>
  <si>
    <t>がん患者アピアランスケア支援事業経費</t>
  </si>
  <si>
    <t>災害医療連携推進事業経費</t>
  </si>
  <si>
    <t>救急・休日医療対策経費</t>
  </si>
  <si>
    <t>健康づくり２１事業経費</t>
  </si>
  <si>
    <t>医師・看護師等経費</t>
  </si>
  <si>
    <t>母子保健費</t>
  </si>
  <si>
    <t>母子健康指導事業経費</t>
  </si>
  <si>
    <t>育成医療給付経費</t>
  </si>
  <si>
    <t>母子健康保健事業経費</t>
  </si>
  <si>
    <t>特定不妊治療費助成経費</t>
  </si>
  <si>
    <t>未熟児及び妊娠高血圧症候群等医療費給付経費</t>
  </si>
  <si>
    <t>予防費</t>
  </si>
  <si>
    <t>疾病予防・相談事業経費</t>
  </si>
  <si>
    <t>エイズ予防対策経費</t>
  </si>
  <si>
    <t>健康保健事業経費</t>
  </si>
  <si>
    <t>公害保健福祉経費</t>
  </si>
  <si>
    <t>公害健康被害補償経費</t>
  </si>
  <si>
    <t>公害保健審査会経費</t>
  </si>
  <si>
    <t>精神保健事業経費</t>
  </si>
  <si>
    <t>衛生保健指導事業経費</t>
  </si>
  <si>
    <t>資源環境費</t>
  </si>
  <si>
    <t>環境管理費</t>
  </si>
  <si>
    <t>環境公害費</t>
  </si>
  <si>
    <t>水質等保全経費</t>
  </si>
  <si>
    <t>大気保全経費</t>
  </si>
  <si>
    <t>環境協働推進経費</t>
  </si>
  <si>
    <t>地球温暖化防止経費</t>
  </si>
  <si>
    <t>環境管理・監査システム経費</t>
  </si>
  <si>
    <t>工場等公害防止経費</t>
  </si>
  <si>
    <t>スマートシティ推進事業経費</t>
  </si>
  <si>
    <t>環境基本計画推進経費</t>
  </si>
  <si>
    <t>環境施設費</t>
  </si>
  <si>
    <t>エコポリスセンター運営経費</t>
  </si>
  <si>
    <t>熱帯環境植物館運営経費</t>
  </si>
  <si>
    <t>資源管理費</t>
  </si>
  <si>
    <t>資源総務費</t>
  </si>
  <si>
    <t>資源循環協働経費</t>
  </si>
  <si>
    <t>板橋かたつむり運動推進経費</t>
  </si>
  <si>
    <t>浄化槽指導経費</t>
  </si>
  <si>
    <t>一般廃棄物指導経費</t>
  </si>
  <si>
    <t>資源施設費</t>
  </si>
  <si>
    <t>リサイクルプラザ運営経費</t>
  </si>
  <si>
    <t>中継所維持管理経費</t>
  </si>
  <si>
    <t>志村清掃事業所維持管理経費</t>
  </si>
  <si>
    <t>西清掃事務所維持管理経費</t>
  </si>
  <si>
    <t>東清掃事務所維持管理経費</t>
  </si>
  <si>
    <t>収集処分費</t>
  </si>
  <si>
    <t>収集総務費</t>
  </si>
  <si>
    <t>安全衛生管理経費</t>
  </si>
  <si>
    <t>収集運搬費</t>
  </si>
  <si>
    <t>資源収集経費</t>
  </si>
  <si>
    <t>ごみ処理券経費</t>
  </si>
  <si>
    <t>動物死体処理経費</t>
  </si>
  <si>
    <t>し尿収集経費</t>
  </si>
  <si>
    <t>廃棄物収集経費</t>
  </si>
  <si>
    <t>粗大ごみ受付センター経費</t>
  </si>
  <si>
    <t>処理処分費</t>
  </si>
  <si>
    <t>中間処理経費</t>
  </si>
  <si>
    <t>資源化施設運営経費</t>
  </si>
  <si>
    <t>幼稚園振興費</t>
  </si>
  <si>
    <t>私立幼稚園等助成経費</t>
  </si>
  <si>
    <t>私立幼稚園等園児保護者負担軽減経費</t>
  </si>
  <si>
    <t>幼稚園就園奨励費</t>
  </si>
  <si>
    <t>幼児教育振興経費</t>
  </si>
  <si>
    <t>幼稚園事業費</t>
  </si>
  <si>
    <t>私立幼稚園事業経費</t>
  </si>
  <si>
    <t>社会教育費</t>
  </si>
  <si>
    <t>生涯学習推進経費</t>
  </si>
  <si>
    <t>学校施設開放経費</t>
  </si>
  <si>
    <t>あいキッズ事業経費</t>
  </si>
  <si>
    <t>青少年教育経費</t>
  </si>
  <si>
    <t>コミュニティ・スクール経費</t>
  </si>
  <si>
    <t>文化財保護管理経費</t>
  </si>
  <si>
    <t>青少年健全育成事業経費</t>
  </si>
  <si>
    <t>教育科学館運営経費</t>
  </si>
  <si>
    <t>埋蔵文化財整理室等維持管理経費</t>
  </si>
  <si>
    <t>榛名林間学園運営経費</t>
  </si>
  <si>
    <t>八ケ岳荘運営経費</t>
  </si>
  <si>
    <t>郷土芸能伝承館運営経費</t>
  </si>
  <si>
    <t>シニア学習プラザ運営経費</t>
  </si>
  <si>
    <t>生涯学習センター管理運営経費</t>
  </si>
  <si>
    <t>郷土資料館管理運営経費</t>
  </si>
  <si>
    <t>図書館管理運営経費</t>
  </si>
  <si>
    <t>公債費</t>
  </si>
  <si>
    <t>元金</t>
  </si>
  <si>
    <t>特別区債元金償還金</t>
  </si>
  <si>
    <t>利子</t>
  </si>
  <si>
    <t>特別区債利子</t>
  </si>
  <si>
    <t>公債諸費</t>
  </si>
  <si>
    <t>特別区債事務諸経費</t>
  </si>
  <si>
    <t>諸支出金</t>
  </si>
  <si>
    <t>財政調整基金積立金</t>
  </si>
  <si>
    <t>減債基金積立金</t>
  </si>
  <si>
    <t>公共施設等整備基金積立金</t>
  </si>
  <si>
    <t>いたばし応援基金積立金</t>
  </si>
  <si>
    <t>森林環境譲与税基金積立金</t>
  </si>
  <si>
    <t>予備費</t>
  </si>
  <si>
    <t>人件費</t>
    <rPh sb="0" eb="3">
      <t>ジンケンヒ</t>
    </rPh>
    <phoneticPr fontId="2"/>
  </si>
  <si>
    <t>合計</t>
    <rPh sb="0" eb="2">
      <t>ゴウケイ</t>
    </rPh>
    <phoneticPr fontId="2"/>
  </si>
  <si>
    <t>目標値</t>
    <rPh sb="0" eb="3">
      <t>モクヒョウチ</t>
    </rPh>
    <phoneticPr fontId="2"/>
  </si>
  <si>
    <t>小計</t>
    <rPh sb="0" eb="2">
      <t>ショウケイ</t>
    </rPh>
    <phoneticPr fontId="2"/>
  </si>
  <si>
    <t>緑と公園の推進会議運営経費</t>
    <phoneticPr fontId="2"/>
  </si>
  <si>
    <t>令和６年度当初予算編成過程の公表（政策経営部査定額）</t>
    <rPh sb="17" eb="22">
      <t>セ</t>
    </rPh>
    <rPh sb="22" eb="25">
      <t>サテイガク</t>
    </rPh>
    <phoneticPr fontId="2"/>
  </si>
  <si>
    <t>款</t>
    <rPh sb="0" eb="1">
      <t>カン</t>
    </rPh>
    <phoneticPr fontId="2"/>
  </si>
  <si>
    <t>項</t>
    <phoneticPr fontId="2"/>
  </si>
  <si>
    <t>目</t>
    <phoneticPr fontId="2"/>
  </si>
  <si>
    <t>事業名</t>
    <phoneticPr fontId="2"/>
  </si>
  <si>
    <t>当初要求額</t>
    <rPh sb="0" eb="5">
      <t>トウショヨウキュウガク</t>
    </rPh>
    <phoneticPr fontId="2"/>
  </si>
  <si>
    <t>当初予算案</t>
    <rPh sb="0" eb="5">
      <t>トウショヨサンアン</t>
    </rPh>
    <phoneticPr fontId="2"/>
  </si>
  <si>
    <t>（単位：千円）</t>
    <rPh sb="0" eb="7">
      <t>タンイ</t>
    </rPh>
    <phoneticPr fontId="2"/>
  </si>
  <si>
    <t>政策経営
総務費</t>
    <phoneticPr fontId="2"/>
  </si>
  <si>
    <t>区民文化
総務費</t>
    <phoneticPr fontId="2"/>
  </si>
  <si>
    <t>戸籍住民
基本台帳費</t>
    <phoneticPr fontId="2"/>
  </si>
  <si>
    <t>区民文化
施設費</t>
    <phoneticPr fontId="2"/>
  </si>
  <si>
    <t>選挙管理
委員会費</t>
    <phoneticPr fontId="2"/>
  </si>
  <si>
    <t>東京都知事・
東京都議会議員
補欠選挙費</t>
    <phoneticPr fontId="2"/>
  </si>
  <si>
    <t>スポーツ
振興費</t>
    <phoneticPr fontId="2"/>
  </si>
  <si>
    <t>社会福祉
総務費</t>
    <phoneticPr fontId="2"/>
  </si>
  <si>
    <t>障がい者
福祉費</t>
    <phoneticPr fontId="2"/>
  </si>
  <si>
    <t>社会福祉
施設費</t>
    <phoneticPr fontId="2"/>
  </si>
  <si>
    <t>高齢福祉
総務費</t>
    <phoneticPr fontId="2"/>
  </si>
  <si>
    <t>高齢福祉
施設費</t>
    <phoneticPr fontId="2"/>
  </si>
  <si>
    <t>児童福祉
総務費</t>
    <phoneticPr fontId="2"/>
  </si>
  <si>
    <t>児童福祉
事業費</t>
    <phoneticPr fontId="2"/>
  </si>
  <si>
    <t>子ども家庭
総合支援費</t>
    <phoneticPr fontId="2"/>
  </si>
  <si>
    <t>児童福祉
施設費</t>
    <phoneticPr fontId="2"/>
  </si>
  <si>
    <t>生活保護
総務費</t>
    <phoneticPr fontId="2"/>
  </si>
  <si>
    <t>公害健康
被害補償費</t>
    <phoneticPr fontId="2"/>
  </si>
  <si>
    <t>衛生保健
指導費</t>
    <phoneticPr fontId="2"/>
  </si>
  <si>
    <t>資源循環
推進費</t>
    <phoneticPr fontId="2"/>
  </si>
  <si>
    <t>産業振興
総務費</t>
    <phoneticPr fontId="2"/>
  </si>
  <si>
    <t>産業振興
推進費</t>
    <phoneticPr fontId="2"/>
  </si>
  <si>
    <t>産業振興
施設費</t>
    <phoneticPr fontId="2"/>
  </si>
  <si>
    <t>農業振興
推進費</t>
    <phoneticPr fontId="2"/>
  </si>
  <si>
    <t>道路河川
総務費</t>
    <phoneticPr fontId="2"/>
  </si>
  <si>
    <t>道路新設
改良費</t>
    <phoneticPr fontId="2"/>
  </si>
  <si>
    <t>緑化対策
総務費</t>
    <phoneticPr fontId="2"/>
  </si>
  <si>
    <t>都市整備
総務費</t>
    <phoneticPr fontId="2"/>
  </si>
  <si>
    <t>特別支援
学校費</t>
    <phoneticPr fontId="2"/>
  </si>
  <si>
    <t>社会教育
総務費</t>
    <phoneticPr fontId="2"/>
  </si>
  <si>
    <t>社会教育
施設費</t>
    <phoneticPr fontId="2"/>
  </si>
  <si>
    <t>社会教育
施設建設費</t>
    <phoneticPr fontId="2"/>
  </si>
  <si>
    <t>実施計画事業</t>
    <rPh sb="0" eb="4">
      <t>ジッシケイカク</t>
    </rPh>
    <rPh sb="4" eb="6">
      <t>ジギョウ</t>
    </rPh>
    <phoneticPr fontId="2"/>
  </si>
  <si>
    <t>政策経営部
査定額</t>
    <rPh sb="0" eb="5">
      <t>セ</t>
    </rPh>
    <rPh sb="6" eb="9">
      <t>サテイガク</t>
    </rPh>
    <phoneticPr fontId="2"/>
  </si>
  <si>
    <t>歳　　出</t>
    <rPh sb="0" eb="1">
      <t>サイ</t>
    </rPh>
    <rPh sb="3" eb="4">
      <t>シュツ</t>
    </rPh>
    <phoneticPr fontId="8"/>
  </si>
  <si>
    <t>（単位：千円）</t>
    <rPh sb="1" eb="3">
      <t>タンイ</t>
    </rPh>
    <rPh sb="4" eb="6">
      <t>センエン</t>
    </rPh>
    <phoneticPr fontId="8"/>
  </si>
  <si>
    <t>区分</t>
    <rPh sb="0" eb="2">
      <t>クブン</t>
    </rPh>
    <phoneticPr fontId="8"/>
  </si>
  <si>
    <t>令和５年度</t>
    <rPh sb="0" eb="2">
      <t>レイワ</t>
    </rPh>
    <rPh sb="3" eb="5">
      <t>ネンド</t>
    </rPh>
    <phoneticPr fontId="8"/>
  </si>
  <si>
    <t>令和６年度</t>
    <rPh sb="0" eb="2">
      <t>レイワ</t>
    </rPh>
    <rPh sb="3" eb="5">
      <t>ネンド</t>
    </rPh>
    <phoneticPr fontId="8"/>
  </si>
  <si>
    <t>増減額　Ｂ－Ａ</t>
    <rPh sb="0" eb="3">
      <t>ゾウゲンガク</t>
    </rPh>
    <phoneticPr fontId="8"/>
  </si>
  <si>
    <t>当初予算額　Ａ</t>
    <rPh sb="0" eb="2">
      <t>トウショ</t>
    </rPh>
    <rPh sb="2" eb="4">
      <t>ヨサン</t>
    </rPh>
    <rPh sb="4" eb="5">
      <t>ガク</t>
    </rPh>
    <phoneticPr fontId="8"/>
  </si>
  <si>
    <t>政策経営部査定額　Ｂ</t>
    <rPh sb="0" eb="2">
      <t>セイサク</t>
    </rPh>
    <rPh sb="2" eb="4">
      <t>ケイエイ</t>
    </rPh>
    <rPh sb="4" eb="5">
      <t>ブ</t>
    </rPh>
    <rPh sb="5" eb="7">
      <t>サテイ</t>
    </rPh>
    <rPh sb="7" eb="8">
      <t>ガク</t>
    </rPh>
    <phoneticPr fontId="8"/>
  </si>
  <si>
    <t>議会費</t>
    <rPh sb="0" eb="2">
      <t>ギカイ</t>
    </rPh>
    <rPh sb="2" eb="3">
      <t>ヒ</t>
    </rPh>
    <phoneticPr fontId="8"/>
  </si>
  <si>
    <t>総務費</t>
    <rPh sb="0" eb="3">
      <t>ソウムヒ</t>
    </rPh>
    <phoneticPr fontId="8"/>
  </si>
  <si>
    <t>福祉費</t>
    <rPh sb="0" eb="2">
      <t>フクシ</t>
    </rPh>
    <rPh sb="2" eb="3">
      <t>ヒ</t>
    </rPh>
    <phoneticPr fontId="8"/>
  </si>
  <si>
    <t>衛生費</t>
    <rPh sb="0" eb="3">
      <t>エイセイヒ</t>
    </rPh>
    <phoneticPr fontId="8"/>
  </si>
  <si>
    <t>資源環境費</t>
    <rPh sb="0" eb="2">
      <t>シゲン</t>
    </rPh>
    <rPh sb="2" eb="4">
      <t>カンキョウ</t>
    </rPh>
    <rPh sb="4" eb="5">
      <t>ヒ</t>
    </rPh>
    <phoneticPr fontId="8"/>
  </si>
  <si>
    <t>産業経済費</t>
    <rPh sb="0" eb="2">
      <t>サンギョウ</t>
    </rPh>
    <rPh sb="2" eb="4">
      <t>ケイザイ</t>
    </rPh>
    <rPh sb="4" eb="5">
      <t>ヒ</t>
    </rPh>
    <phoneticPr fontId="8"/>
  </si>
  <si>
    <t>土木費</t>
    <rPh sb="0" eb="2">
      <t>ドボク</t>
    </rPh>
    <rPh sb="2" eb="3">
      <t>ヒ</t>
    </rPh>
    <phoneticPr fontId="8"/>
  </si>
  <si>
    <t>教育費</t>
    <rPh sb="0" eb="3">
      <t>キョウイクヒ</t>
    </rPh>
    <phoneticPr fontId="8"/>
  </si>
  <si>
    <t>公債費</t>
    <rPh sb="0" eb="3">
      <t>コウサイヒ</t>
    </rPh>
    <phoneticPr fontId="8"/>
  </si>
  <si>
    <t>諸支出金</t>
    <rPh sb="0" eb="1">
      <t>ショ</t>
    </rPh>
    <rPh sb="1" eb="3">
      <t>シシュツ</t>
    </rPh>
    <rPh sb="3" eb="4">
      <t>キン</t>
    </rPh>
    <phoneticPr fontId="8"/>
  </si>
  <si>
    <t>予備費</t>
    <rPh sb="0" eb="3">
      <t>ヨビヒ</t>
    </rPh>
    <phoneticPr fontId="8"/>
  </si>
  <si>
    <t>計</t>
    <rPh sb="0" eb="1">
      <t>ケイ</t>
    </rPh>
    <phoneticPr fontId="8"/>
  </si>
  <si>
    <t>※</t>
    <phoneticPr fontId="8"/>
  </si>
  <si>
    <t>■　財源不足額（12月28日現在）</t>
    <rPh sb="2" eb="4">
      <t>ザイゲン</t>
    </rPh>
    <rPh sb="4" eb="6">
      <t>ブソク</t>
    </rPh>
    <rPh sb="6" eb="7">
      <t>ガク</t>
    </rPh>
    <rPh sb="10" eb="11">
      <t>ツキ</t>
    </rPh>
    <rPh sb="13" eb="14">
      <t>ヒ</t>
    </rPh>
    <rPh sb="14" eb="16">
      <t>ゲンザイ</t>
    </rPh>
    <phoneticPr fontId="8"/>
  </si>
  <si>
    <t>歳　入</t>
    <rPh sb="0" eb="1">
      <t>サイ</t>
    </rPh>
    <rPh sb="2" eb="3">
      <t>ハイ</t>
    </rPh>
    <phoneticPr fontId="8"/>
  </si>
  <si>
    <t>歳　出</t>
    <rPh sb="0" eb="1">
      <t>サイ</t>
    </rPh>
    <rPh sb="2" eb="3">
      <t>シュツ</t>
    </rPh>
    <phoneticPr fontId="8"/>
  </si>
  <si>
    <t>財源不足額</t>
    <rPh sb="0" eb="2">
      <t>ザイゲン</t>
    </rPh>
    <rPh sb="2" eb="4">
      <t>ブソク</t>
    </rPh>
    <rPh sb="4" eb="5">
      <t>ガク</t>
    </rPh>
    <phoneticPr fontId="8"/>
  </si>
  <si>
    <t>現段階では、財政調整基金を繰り入れていない。</t>
    <rPh sb="0" eb="3">
      <t>ゲンダンカイ</t>
    </rPh>
    <rPh sb="6" eb="8">
      <t>ザイセイ</t>
    </rPh>
    <rPh sb="8" eb="10">
      <t>チョウセイ</t>
    </rPh>
    <rPh sb="10" eb="12">
      <t>キキン</t>
    </rPh>
    <rPh sb="13" eb="14">
      <t>ク</t>
    </rPh>
    <rPh sb="15" eb="16">
      <t>イ</t>
    </rPh>
    <phoneticPr fontId="8"/>
  </si>
  <si>
    <t>令和６年度　予算編成過程の公表〈政策経営部査定額〉について</t>
    <rPh sb="0" eb="2">
      <t>レイワ</t>
    </rPh>
    <rPh sb="3" eb="4">
      <t>トシ</t>
    </rPh>
    <rPh sb="4" eb="5">
      <t>ド</t>
    </rPh>
    <rPh sb="6" eb="8">
      <t>ヨサン</t>
    </rPh>
    <rPh sb="8" eb="10">
      <t>ヘンセイ</t>
    </rPh>
    <rPh sb="10" eb="12">
      <t>カテイ</t>
    </rPh>
    <rPh sb="13" eb="15">
      <t>コウヒョウ</t>
    </rPh>
    <rPh sb="16" eb="18">
      <t>セイサク</t>
    </rPh>
    <rPh sb="18" eb="20">
      <t>ケイエイ</t>
    </rPh>
    <rPh sb="20" eb="21">
      <t>ブ</t>
    </rPh>
    <rPh sb="21" eb="23">
      <t>サテイ</t>
    </rPh>
    <rPh sb="23" eb="24">
      <t>ガク</t>
    </rPh>
    <phoneticPr fontId="8"/>
  </si>
  <si>
    <t>歳　　入</t>
    <rPh sb="0" eb="1">
      <t>サイ</t>
    </rPh>
    <rPh sb="3" eb="4">
      <t>イ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</si>
  <si>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8"/>
  </si>
  <si>
    <t>令和５年度</t>
    <rPh sb="0" eb="2">
      <t>レイワ</t>
    </rPh>
    <rPh sb="3" eb="5">
      <t>ネンド</t>
    </rPh>
    <rPh sb="4" eb="5">
      <t>ド</t>
    </rPh>
    <phoneticPr fontId="8"/>
  </si>
  <si>
    <t>特別区税</t>
    <rPh sb="0" eb="2">
      <t>トクベツ</t>
    </rPh>
    <rPh sb="2" eb="3">
      <t>ク</t>
    </rPh>
    <rPh sb="3" eb="4">
      <t>ゼイ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</si>
  <si>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</si>
  <si>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利子割交付金</t>
    <rPh sb="0" eb="2">
      <t>リシ</t>
    </rPh>
    <rPh sb="2" eb="3">
      <t>ワ</t>
    </rPh>
    <rPh sb="3" eb="6">
      <t>コウフキン</t>
    </rPh>
    <phoneticPr fontId="8"/>
  </si>
  <si>
    <t>配当割交付金</t>
    <rPh sb="0" eb="2">
      <t>ハイトウ</t>
    </rPh>
    <rPh sb="2" eb="3">
      <t>ワリ</t>
    </rPh>
    <rPh sb="3" eb="6">
      <t>コウフキン</t>
    </rPh>
    <phoneticPr fontId="8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</si>
  <si>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8"/>
  </si>
  <si>
    <t>地方消費税交付金</t>
    <rPh sb="0" eb="2">
      <t>チホウ</t>
    </rPh>
    <rPh sb="2" eb="5">
      <t>ショウヒゼイ</t>
    </rPh>
    <rPh sb="5" eb="8">
      <t>コウフキン</t>
    </rPh>
    <phoneticPr fontId="8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</si>
  <si>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8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</si>
  <si>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</si>
  <si>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</si>
  <si>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特別区交付金</t>
    <rPh sb="0" eb="3">
      <t>トクベツク</t>
    </rPh>
    <rPh sb="3" eb="6">
      <t>コウフキン</t>
    </rPh>
    <phoneticPr fontId="8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</si>
  <si>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</si>
  <si>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</si>
  <si>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使用料及び手数料</t>
    <rPh sb="0" eb="3">
      <t>シヨウリョウ</t>
    </rPh>
    <rPh sb="3" eb="4">
      <t>オヨ</t>
    </rPh>
    <rPh sb="5" eb="8">
      <t>テスウリョウ</t>
    </rPh>
    <phoneticPr fontId="8"/>
  </si>
  <si>
    <t>国庫支出金</t>
    <rPh sb="0" eb="2">
      <t>コッコ</t>
    </rPh>
    <rPh sb="2" eb="4">
      <t>シシュツ</t>
    </rPh>
    <rPh sb="4" eb="5">
      <t>キン</t>
    </rPh>
    <phoneticPr fontId="8"/>
  </si>
  <si>
    <t>都支出金</t>
    <rPh sb="0" eb="1">
      <t>ト</t>
    </rPh>
    <rPh sb="1" eb="4">
      <t>シシュツキン</t>
    </rPh>
    <phoneticPr fontId="8"/>
  </si>
  <si>
    <t>財産収入</t>
    <rPh sb="0" eb="2">
      <t>ザイサン</t>
    </rPh>
    <rPh sb="2" eb="4">
      <t>シュウニュウ</t>
    </rPh>
    <phoneticPr fontId="8"/>
  </si>
  <si>
    <t>寄附金</t>
    <rPh sb="0" eb="3">
      <t>キフキン</t>
    </rPh>
    <phoneticPr fontId="8"/>
  </si>
  <si>
    <t>繰入金</t>
    <rPh sb="0" eb="2">
      <t>クリイレ</t>
    </rPh>
    <rPh sb="2" eb="3">
      <t>キン</t>
    </rPh>
    <phoneticPr fontId="8"/>
  </si>
  <si>
    <t>繰越金</t>
    <rPh sb="0" eb="2">
      <t>クリコシ</t>
    </rPh>
    <rPh sb="2" eb="3">
      <t>キン</t>
    </rPh>
    <phoneticPr fontId="8"/>
  </si>
  <si>
    <t>諸収入</t>
    <rPh sb="0" eb="1">
      <t>ショ</t>
    </rPh>
    <rPh sb="1" eb="3">
      <t>シュウニュウ</t>
    </rPh>
    <phoneticPr fontId="8"/>
  </si>
  <si>
    <t>特別区債</t>
    <rPh sb="0" eb="2">
      <t>トクベツ</t>
    </rPh>
    <rPh sb="2" eb="3">
      <t>ク</t>
    </rPh>
    <rPh sb="3" eb="4">
      <t>サイ</t>
    </rPh>
    <phoneticPr fontId="8"/>
  </si>
  <si>
    <t>［歳入・歳出総括］</t>
  </si>
  <si>
    <r>
      <t xml:space="preserve">サマカン事業
</t>
    </r>
    <r>
      <rPr>
        <sz val="9"/>
        <rFont val="ＭＳ Ｐゴシック"/>
        <family val="3"/>
        <charset val="128"/>
      </rPr>
      <t>（新規事業・施設維持改修事業）</t>
    </r>
    <rPh sb="4" eb="6">
      <t>ジギョウ</t>
    </rPh>
    <rPh sb="8" eb="10">
      <t>シンキ</t>
    </rPh>
    <rPh sb="10" eb="12">
      <t>ジギョウ</t>
    </rPh>
    <rPh sb="13" eb="21">
      <t>シセツイジカイシュウジギョウ</t>
    </rPh>
    <phoneticPr fontId="2"/>
  </si>
  <si>
    <t>次ページ以降の各事業別の金額の款別の小計は、人件費・サマカン事業・実施計画事業が除かれているため、上記の款別の金額とは相違する。</t>
    <rPh sb="0" eb="1">
      <t>ジ</t>
    </rPh>
    <rPh sb="4" eb="6">
      <t>イコウ</t>
    </rPh>
    <rPh sb="7" eb="10">
      <t>カクジギョウ</t>
    </rPh>
    <rPh sb="10" eb="11">
      <t>ベツ</t>
    </rPh>
    <rPh sb="12" eb="14">
      <t>キンガク</t>
    </rPh>
    <rPh sb="15" eb="16">
      <t>カン</t>
    </rPh>
    <rPh sb="16" eb="17">
      <t>ベツ</t>
    </rPh>
    <rPh sb="18" eb="20">
      <t>ショウケイ</t>
    </rPh>
    <rPh sb="22" eb="25">
      <t>ジンケンヒ</t>
    </rPh>
    <rPh sb="30" eb="32">
      <t>ジギョウ</t>
    </rPh>
    <rPh sb="33" eb="35">
      <t>ジッシ</t>
    </rPh>
    <rPh sb="35" eb="37">
      <t>ケイカク</t>
    </rPh>
    <rPh sb="37" eb="39">
      <t>ジギョウ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</si>
</sst>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\(#,##0\)"/>
    <numFmt numFmtId="177" formatCode="#,##0;&quot;△ &quot;#,##0"/>
    <numFmt numFmtId="178" formatCode="#,##0.0000;[Red]\-#,##0.0000"/>
  </numFmts>
  <fonts count="15" x14ac:knownFonts="1">
    <font>
      <sz val="10"/>
      <color indexed="8"/>
      <name val="游ゴシック"/>
      <family val="2"/>
      <scheme val="minor"/>
    </font>
    <font>
      <sz val="10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游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38" fontId="3" fillId="0" borderId="15" xfId="1" applyFont="1" applyBorder="1">
      <alignment vertical="center"/>
    </xf>
    <xf numFmtId="38" fontId="6" fillId="0" borderId="0" xfId="2" applyFont="1">
      <alignment vertical="center"/>
    </xf>
    <xf numFmtId="38" fontId="6" fillId="0" borderId="0" xfId="2" applyFont="1" applyFill="1">
      <alignment vertical="center"/>
    </xf>
    <xf numFmtId="38" fontId="6" fillId="0" borderId="0" xfId="2" applyFont="1" applyAlignment="1">
      <alignment horizontal="right"/>
    </xf>
    <xf numFmtId="38" fontId="6" fillId="4" borderId="29" xfId="2" applyFont="1" applyFill="1" applyBorder="1" applyAlignment="1">
      <alignment horizontal="center" vertical="center" shrinkToFit="1"/>
    </xf>
    <xf numFmtId="38" fontId="6" fillId="4" borderId="29" xfId="2" applyFont="1" applyFill="1" applyBorder="1" applyAlignment="1">
      <alignment horizontal="center" vertical="center"/>
    </xf>
    <xf numFmtId="38" fontId="6" fillId="4" borderId="30" xfId="2" applyFont="1" applyFill="1" applyBorder="1" applyAlignment="1">
      <alignment horizontal="center" vertical="center"/>
    </xf>
    <xf numFmtId="38" fontId="6" fillId="4" borderId="30" xfId="2" applyFont="1" applyFill="1" applyBorder="1" applyAlignment="1">
      <alignment horizontal="center" vertical="center" shrinkToFit="1"/>
    </xf>
    <xf numFmtId="38" fontId="9" fillId="0" borderId="27" xfId="2" applyFont="1" applyBorder="1" applyAlignment="1">
      <alignment horizontal="center" vertical="center"/>
    </xf>
    <xf numFmtId="38" fontId="6" fillId="0" borderId="28" xfId="2" applyFont="1" applyBorder="1" applyAlignment="1">
      <alignment horizontal="distributed" vertical="center"/>
    </xf>
    <xf numFmtId="176" fontId="10" fillId="0" borderId="29" xfId="2" applyNumberFormat="1" applyFont="1" applyFill="1" applyBorder="1">
      <alignment vertical="center"/>
    </xf>
    <xf numFmtId="178" fontId="6" fillId="0" borderId="0" xfId="2" applyNumberFormat="1" applyFont="1">
      <alignment vertical="center"/>
    </xf>
    <xf numFmtId="38" fontId="9" fillId="0" borderId="31" xfId="2" applyFont="1" applyBorder="1" applyAlignment="1">
      <alignment horizontal="center" vertical="center"/>
    </xf>
    <xf numFmtId="38" fontId="6" fillId="0" borderId="32" xfId="2" applyFont="1" applyBorder="1" applyAlignment="1">
      <alignment horizontal="distributed" vertical="center"/>
    </xf>
    <xf numFmtId="176" fontId="10" fillId="0" borderId="1" xfId="2" applyNumberFormat="1" applyFont="1" applyFill="1" applyBorder="1">
      <alignment vertical="center"/>
    </xf>
    <xf numFmtId="38" fontId="6" fillId="0" borderId="0" xfId="2" applyFont="1" applyBorder="1" applyAlignment="1">
      <alignment horizontal="distributed" vertical="center"/>
    </xf>
    <xf numFmtId="38" fontId="6" fillId="0" borderId="1" xfId="2" applyFont="1" applyBorder="1" applyAlignment="1">
      <alignment horizontal="center" vertical="center"/>
    </xf>
    <xf numFmtId="38" fontId="6" fillId="0" borderId="0" xfId="2" applyFont="1" applyAlignment="1">
      <alignment horizontal="right" vertical="center"/>
    </xf>
    <xf numFmtId="176" fontId="10" fillId="4" borderId="1" xfId="2" applyNumberFormat="1" applyFont="1" applyFill="1" applyBorder="1">
      <alignment vertical="center"/>
    </xf>
    <xf numFmtId="177" fontId="10" fillId="0" borderId="29" xfId="2" applyNumberFormat="1" applyFont="1" applyBorder="1">
      <alignment vertical="center"/>
    </xf>
    <xf numFmtId="177" fontId="10" fillId="0" borderId="1" xfId="2" applyNumberFormat="1" applyFont="1" applyBorder="1">
      <alignment vertical="center"/>
    </xf>
    <xf numFmtId="38" fontId="5" fillId="0" borderId="0" xfId="2" applyFont="1" applyFill="1" applyAlignment="1">
      <alignment horizontal="center" vertical="center"/>
    </xf>
    <xf numFmtId="38" fontId="7" fillId="0" borderId="0" xfId="2" applyFont="1" applyFill="1" applyAlignment="1">
      <alignment horizontal="centerContinuous" vertical="center"/>
    </xf>
    <xf numFmtId="38" fontId="6" fillId="0" borderId="0" xfId="2" applyFont="1" applyFill="1" applyAlignment="1">
      <alignment horizontal="centerContinuous" vertical="center"/>
    </xf>
    <xf numFmtId="38" fontId="5" fillId="0" borderId="0" xfId="2" applyFont="1" applyFill="1" applyAlignment="1">
      <alignment horizontal="centerContinuous"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38" fontId="3" fillId="0" borderId="3" xfId="1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38" fontId="3" fillId="0" borderId="6" xfId="1" applyFont="1" applyBorder="1">
      <alignment vertical="center"/>
    </xf>
    <xf numFmtId="0" fontId="3" fillId="0" borderId="7" xfId="0" applyFont="1" applyBorder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 wrapText="1"/>
    </xf>
    <xf numFmtId="38" fontId="3" fillId="2" borderId="9" xfId="1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9" xfId="0" applyFont="1" applyBorder="1" applyAlignment="1">
      <alignment vertical="center" wrapText="1"/>
    </xf>
    <xf numFmtId="38" fontId="3" fillId="0" borderId="9" xfId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8" fontId="3" fillId="0" borderId="6" xfId="1" applyFont="1" applyFill="1" applyBorder="1">
      <alignment vertical="center"/>
    </xf>
    <xf numFmtId="38" fontId="3" fillId="0" borderId="9" xfId="1" applyFont="1" applyFill="1" applyBorder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2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38" fontId="3" fillId="0" borderId="25" xfId="1" applyFont="1" applyBorder="1">
      <alignment vertical="center"/>
    </xf>
    <xf numFmtId="0" fontId="3" fillId="0" borderId="2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38" fontId="10" fillId="0" borderId="1" xfId="2" applyFont="1" applyBorder="1">
      <alignment vertical="center"/>
    </xf>
    <xf numFmtId="38" fontId="14" fillId="0" borderId="15" xfId="1" applyFont="1" applyFill="1" applyBorder="1">
      <alignment vertical="center"/>
    </xf>
    <xf numFmtId="38" fontId="14" fillId="0" borderId="15" xfId="1" applyFont="1" applyBorder="1">
      <alignment vertical="center"/>
    </xf>
    <xf numFmtId="38" fontId="6" fillId="0" borderId="31" xfId="2" applyFont="1" applyBorder="1" applyAlignment="1">
      <alignment horizontal="distributed" vertical="center"/>
    </xf>
    <xf numFmtId="0" fontId="6" fillId="0" borderId="32" xfId="3" applyFont="1" applyBorder="1" applyAlignment="1">
      <alignment vertical="center"/>
    </xf>
    <xf numFmtId="38" fontId="7" fillId="0" borderId="0" xfId="2" applyFont="1" applyAlignment="1">
      <alignment horizontal="left" vertical="center"/>
    </xf>
    <xf numFmtId="38" fontId="6" fillId="0" borderId="27" xfId="2" applyFont="1" applyBorder="1" applyAlignment="1">
      <alignment horizontal="distributed" vertical="center" justifyLastLine="1"/>
    </xf>
    <xf numFmtId="38" fontId="6" fillId="0" borderId="28" xfId="2" applyFont="1" applyBorder="1" applyAlignment="1">
      <alignment horizontal="distributed" vertical="center" justifyLastLine="1"/>
    </xf>
    <xf numFmtId="38" fontId="6" fillId="0" borderId="22" xfId="2" applyFont="1" applyBorder="1" applyAlignment="1">
      <alignment horizontal="distributed" vertical="center" justifyLastLine="1"/>
    </xf>
    <xf numFmtId="38" fontId="6" fillId="0" borderId="23" xfId="2" applyFont="1" applyBorder="1" applyAlignment="1">
      <alignment horizontal="distributed" vertical="center" justifyLastLine="1"/>
    </xf>
    <xf numFmtId="38" fontId="6" fillId="0" borderId="29" xfId="2" applyFont="1" applyBorder="1" applyAlignment="1">
      <alignment horizontal="center" vertical="center"/>
    </xf>
    <xf numFmtId="38" fontId="6" fillId="0" borderId="30" xfId="2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4" fillId="0" borderId="0" xfId="3" applyFont="1" applyAlignment="1">
      <alignment vertical="center"/>
    </xf>
    <xf numFmtId="38" fontId="6" fillId="0" borderId="0" xfId="2" applyFont="1" applyAlignment="1">
      <alignment vertical="center"/>
    </xf>
    <xf numFmtId="38" fontId="6" fillId="0" borderId="0" xfId="2" applyFont="1" applyFill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8" fontId="6" fillId="0" borderId="0" xfId="2" applyFont="1" applyBorder="1" applyAlignment="1">
      <alignment horizontal="right" vertical="top"/>
    </xf>
    <xf numFmtId="0" fontId="6" fillId="0" borderId="28" xfId="3" applyFont="1" applyBorder="1" applyAlignment="1">
      <alignment vertical="top" wrapTex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siki_2/&#36001;&#25919;&#35506;/&#20104;&#31639;&#32232;&#25104;&#36942;&#31243;&#21487;&#35222;&#21270;/R6&#24403;&#21021;/20231228_&#31532;2&#22238;&#20844;&#34920;/R6_&#32207;&#25324;&#34920;&#12304;&#31532;2&#22238;&#65288;&#25919;&#31574;&#32076;&#21942;&#37096;&#26619;&#23450;&#38989;&#65289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歳入"/>
      <sheetName val="R6歳出"/>
      <sheetName val="R5歳入 "/>
      <sheetName val="R5歳出"/>
    </sheetNames>
    <sheetDataSet>
      <sheetData sheetId="0">
        <row r="28">
          <cell r="D28">
            <v>241698378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9"/>
  <sheetViews>
    <sheetView tabSelected="1" view="pageBreakPreview" zoomScaleNormal="100" zoomScaleSheetLayoutView="100" workbookViewId="0"/>
  </sheetViews>
  <sheetFormatPr defaultColWidth="9" defaultRowHeight="13" x14ac:dyDescent="0.5"/>
  <cols>
    <col min="1" max="1" width="4.81640625" style="3" customWidth="1"/>
    <col min="2" max="2" width="25" style="3" customWidth="1"/>
    <col min="3" max="5" width="18.1796875" style="3" customWidth="1"/>
    <col min="6" max="256" width="9" style="3"/>
    <col min="257" max="257" width="4.81640625" style="3" customWidth="1"/>
    <col min="258" max="258" width="25" style="3" customWidth="1"/>
    <col min="259" max="261" width="20" style="3" customWidth="1"/>
    <col min="262" max="512" width="9" style="3"/>
    <col min="513" max="513" width="4.81640625" style="3" customWidth="1"/>
    <col min="514" max="514" width="25" style="3" customWidth="1"/>
    <col min="515" max="517" width="20" style="3" customWidth="1"/>
    <col min="518" max="768" width="9" style="3"/>
    <col min="769" max="769" width="4.81640625" style="3" customWidth="1"/>
    <col min="770" max="770" width="25" style="3" customWidth="1"/>
    <col min="771" max="773" width="20" style="3" customWidth="1"/>
    <col min="774" max="1024" width="9" style="3"/>
    <col min="1025" max="1025" width="4.81640625" style="3" customWidth="1"/>
    <col min="1026" max="1026" width="25" style="3" customWidth="1"/>
    <col min="1027" max="1029" width="20" style="3" customWidth="1"/>
    <col min="1030" max="1280" width="9" style="3"/>
    <col min="1281" max="1281" width="4.81640625" style="3" customWidth="1"/>
    <col min="1282" max="1282" width="25" style="3" customWidth="1"/>
    <col min="1283" max="1285" width="20" style="3" customWidth="1"/>
    <col min="1286" max="1536" width="9" style="3"/>
    <col min="1537" max="1537" width="4.81640625" style="3" customWidth="1"/>
    <col min="1538" max="1538" width="25" style="3" customWidth="1"/>
    <col min="1539" max="1541" width="20" style="3" customWidth="1"/>
    <col min="1542" max="1792" width="9" style="3"/>
    <col min="1793" max="1793" width="4.81640625" style="3" customWidth="1"/>
    <col min="1794" max="1794" width="25" style="3" customWidth="1"/>
    <col min="1795" max="1797" width="20" style="3" customWidth="1"/>
    <col min="1798" max="2048" width="9" style="3"/>
    <col min="2049" max="2049" width="4.81640625" style="3" customWidth="1"/>
    <col min="2050" max="2050" width="25" style="3" customWidth="1"/>
    <col min="2051" max="2053" width="20" style="3" customWidth="1"/>
    <col min="2054" max="2304" width="9" style="3"/>
    <col min="2305" max="2305" width="4.81640625" style="3" customWidth="1"/>
    <col min="2306" max="2306" width="25" style="3" customWidth="1"/>
    <col min="2307" max="2309" width="20" style="3" customWidth="1"/>
    <col min="2310" max="2560" width="9" style="3"/>
    <col min="2561" max="2561" width="4.81640625" style="3" customWidth="1"/>
    <col min="2562" max="2562" width="25" style="3" customWidth="1"/>
    <col min="2563" max="2565" width="20" style="3" customWidth="1"/>
    <col min="2566" max="2816" width="9" style="3"/>
    <col min="2817" max="2817" width="4.81640625" style="3" customWidth="1"/>
    <col min="2818" max="2818" width="25" style="3" customWidth="1"/>
    <col min="2819" max="2821" width="20" style="3" customWidth="1"/>
    <col min="2822" max="3072" width="9" style="3"/>
    <col min="3073" max="3073" width="4.81640625" style="3" customWidth="1"/>
    <col min="3074" max="3074" width="25" style="3" customWidth="1"/>
    <col min="3075" max="3077" width="20" style="3" customWidth="1"/>
    <col min="3078" max="3328" width="9" style="3"/>
    <col min="3329" max="3329" width="4.81640625" style="3" customWidth="1"/>
    <col min="3330" max="3330" width="25" style="3" customWidth="1"/>
    <col min="3331" max="3333" width="20" style="3" customWidth="1"/>
    <col min="3334" max="3584" width="9" style="3"/>
    <col min="3585" max="3585" width="4.81640625" style="3" customWidth="1"/>
    <col min="3586" max="3586" width="25" style="3" customWidth="1"/>
    <col min="3587" max="3589" width="20" style="3" customWidth="1"/>
    <col min="3590" max="3840" width="9" style="3"/>
    <col min="3841" max="3841" width="4.81640625" style="3" customWidth="1"/>
    <col min="3842" max="3842" width="25" style="3" customWidth="1"/>
    <col min="3843" max="3845" width="20" style="3" customWidth="1"/>
    <col min="3846" max="4096" width="9" style="3"/>
    <col min="4097" max="4097" width="4.81640625" style="3" customWidth="1"/>
    <col min="4098" max="4098" width="25" style="3" customWidth="1"/>
    <col min="4099" max="4101" width="20" style="3" customWidth="1"/>
    <col min="4102" max="4352" width="9" style="3"/>
    <col min="4353" max="4353" width="4.81640625" style="3" customWidth="1"/>
    <col min="4354" max="4354" width="25" style="3" customWidth="1"/>
    <col min="4355" max="4357" width="20" style="3" customWidth="1"/>
    <col min="4358" max="4608" width="9" style="3"/>
    <col min="4609" max="4609" width="4.81640625" style="3" customWidth="1"/>
    <col min="4610" max="4610" width="25" style="3" customWidth="1"/>
    <col min="4611" max="4613" width="20" style="3" customWidth="1"/>
    <col min="4614" max="4864" width="9" style="3"/>
    <col min="4865" max="4865" width="4.81640625" style="3" customWidth="1"/>
    <col min="4866" max="4866" width="25" style="3" customWidth="1"/>
    <col min="4867" max="4869" width="20" style="3" customWidth="1"/>
    <col min="4870" max="5120" width="9" style="3"/>
    <col min="5121" max="5121" width="4.81640625" style="3" customWidth="1"/>
    <col min="5122" max="5122" width="25" style="3" customWidth="1"/>
    <col min="5123" max="5125" width="20" style="3" customWidth="1"/>
    <col min="5126" max="5376" width="9" style="3"/>
    <col min="5377" max="5377" width="4.81640625" style="3" customWidth="1"/>
    <col min="5378" max="5378" width="25" style="3" customWidth="1"/>
    <col min="5379" max="5381" width="20" style="3" customWidth="1"/>
    <col min="5382" max="5632" width="9" style="3"/>
    <col min="5633" max="5633" width="4.81640625" style="3" customWidth="1"/>
    <col min="5634" max="5634" width="25" style="3" customWidth="1"/>
    <col min="5635" max="5637" width="20" style="3" customWidth="1"/>
    <col min="5638" max="5888" width="9" style="3"/>
    <col min="5889" max="5889" width="4.81640625" style="3" customWidth="1"/>
    <col min="5890" max="5890" width="25" style="3" customWidth="1"/>
    <col min="5891" max="5893" width="20" style="3" customWidth="1"/>
    <col min="5894" max="6144" width="9" style="3"/>
    <col min="6145" max="6145" width="4.81640625" style="3" customWidth="1"/>
    <col min="6146" max="6146" width="25" style="3" customWidth="1"/>
    <col min="6147" max="6149" width="20" style="3" customWidth="1"/>
    <col min="6150" max="6400" width="9" style="3"/>
    <col min="6401" max="6401" width="4.81640625" style="3" customWidth="1"/>
    <col min="6402" max="6402" width="25" style="3" customWidth="1"/>
    <col min="6403" max="6405" width="20" style="3" customWidth="1"/>
    <col min="6406" max="6656" width="9" style="3"/>
    <col min="6657" max="6657" width="4.81640625" style="3" customWidth="1"/>
    <col min="6658" max="6658" width="25" style="3" customWidth="1"/>
    <col min="6659" max="6661" width="20" style="3" customWidth="1"/>
    <col min="6662" max="6912" width="9" style="3"/>
    <col min="6913" max="6913" width="4.81640625" style="3" customWidth="1"/>
    <col min="6914" max="6914" width="25" style="3" customWidth="1"/>
    <col min="6915" max="6917" width="20" style="3" customWidth="1"/>
    <col min="6918" max="7168" width="9" style="3"/>
    <col min="7169" max="7169" width="4.81640625" style="3" customWidth="1"/>
    <col min="7170" max="7170" width="25" style="3" customWidth="1"/>
    <col min="7171" max="7173" width="20" style="3" customWidth="1"/>
    <col min="7174" max="7424" width="9" style="3"/>
    <col min="7425" max="7425" width="4.81640625" style="3" customWidth="1"/>
    <col min="7426" max="7426" width="25" style="3" customWidth="1"/>
    <col min="7427" max="7429" width="20" style="3" customWidth="1"/>
    <col min="7430" max="7680" width="9" style="3"/>
    <col min="7681" max="7681" width="4.81640625" style="3" customWidth="1"/>
    <col min="7682" max="7682" width="25" style="3" customWidth="1"/>
    <col min="7683" max="7685" width="20" style="3" customWidth="1"/>
    <col min="7686" max="7936" width="9" style="3"/>
    <col min="7937" max="7937" width="4.81640625" style="3" customWidth="1"/>
    <col min="7938" max="7938" width="25" style="3" customWidth="1"/>
    <col min="7939" max="7941" width="20" style="3" customWidth="1"/>
    <col min="7942" max="8192" width="9" style="3"/>
    <col min="8193" max="8193" width="4.81640625" style="3" customWidth="1"/>
    <col min="8194" max="8194" width="25" style="3" customWidth="1"/>
    <col min="8195" max="8197" width="20" style="3" customWidth="1"/>
    <col min="8198" max="8448" width="9" style="3"/>
    <col min="8449" max="8449" width="4.81640625" style="3" customWidth="1"/>
    <col min="8450" max="8450" width="25" style="3" customWidth="1"/>
    <col min="8451" max="8453" width="20" style="3" customWidth="1"/>
    <col min="8454" max="8704" width="9" style="3"/>
    <col min="8705" max="8705" width="4.81640625" style="3" customWidth="1"/>
    <col min="8706" max="8706" width="25" style="3" customWidth="1"/>
    <col min="8707" max="8709" width="20" style="3" customWidth="1"/>
    <col min="8710" max="8960" width="9" style="3"/>
    <col min="8961" max="8961" width="4.81640625" style="3" customWidth="1"/>
    <col min="8962" max="8962" width="25" style="3" customWidth="1"/>
    <col min="8963" max="8965" width="20" style="3" customWidth="1"/>
    <col min="8966" max="9216" width="9" style="3"/>
    <col min="9217" max="9217" width="4.81640625" style="3" customWidth="1"/>
    <col min="9218" max="9218" width="25" style="3" customWidth="1"/>
    <col min="9219" max="9221" width="20" style="3" customWidth="1"/>
    <col min="9222" max="9472" width="9" style="3"/>
    <col min="9473" max="9473" width="4.81640625" style="3" customWidth="1"/>
    <col min="9474" max="9474" width="25" style="3" customWidth="1"/>
    <col min="9475" max="9477" width="20" style="3" customWidth="1"/>
    <col min="9478" max="9728" width="9" style="3"/>
    <col min="9729" max="9729" width="4.81640625" style="3" customWidth="1"/>
    <col min="9730" max="9730" width="25" style="3" customWidth="1"/>
    <col min="9731" max="9733" width="20" style="3" customWidth="1"/>
    <col min="9734" max="9984" width="9" style="3"/>
    <col min="9985" max="9985" width="4.81640625" style="3" customWidth="1"/>
    <col min="9986" max="9986" width="25" style="3" customWidth="1"/>
    <col min="9987" max="9989" width="20" style="3" customWidth="1"/>
    <col min="9990" max="10240" width="9" style="3"/>
    <col min="10241" max="10241" width="4.81640625" style="3" customWidth="1"/>
    <col min="10242" max="10242" width="25" style="3" customWidth="1"/>
    <col min="10243" max="10245" width="20" style="3" customWidth="1"/>
    <col min="10246" max="10496" width="9" style="3"/>
    <col min="10497" max="10497" width="4.81640625" style="3" customWidth="1"/>
    <col min="10498" max="10498" width="25" style="3" customWidth="1"/>
    <col min="10499" max="10501" width="20" style="3" customWidth="1"/>
    <col min="10502" max="10752" width="9" style="3"/>
    <col min="10753" max="10753" width="4.81640625" style="3" customWidth="1"/>
    <col min="10754" max="10754" width="25" style="3" customWidth="1"/>
    <col min="10755" max="10757" width="20" style="3" customWidth="1"/>
    <col min="10758" max="11008" width="9" style="3"/>
    <col min="11009" max="11009" width="4.81640625" style="3" customWidth="1"/>
    <col min="11010" max="11010" width="25" style="3" customWidth="1"/>
    <col min="11011" max="11013" width="20" style="3" customWidth="1"/>
    <col min="11014" max="11264" width="9" style="3"/>
    <col min="11265" max="11265" width="4.81640625" style="3" customWidth="1"/>
    <col min="11266" max="11266" width="25" style="3" customWidth="1"/>
    <col min="11267" max="11269" width="20" style="3" customWidth="1"/>
    <col min="11270" max="11520" width="9" style="3"/>
    <col min="11521" max="11521" width="4.81640625" style="3" customWidth="1"/>
    <col min="11522" max="11522" width="25" style="3" customWidth="1"/>
    <col min="11523" max="11525" width="20" style="3" customWidth="1"/>
    <col min="11526" max="11776" width="9" style="3"/>
    <col min="11777" max="11777" width="4.81640625" style="3" customWidth="1"/>
    <col min="11778" max="11778" width="25" style="3" customWidth="1"/>
    <col min="11779" max="11781" width="20" style="3" customWidth="1"/>
    <col min="11782" max="12032" width="9" style="3"/>
    <col min="12033" max="12033" width="4.81640625" style="3" customWidth="1"/>
    <col min="12034" max="12034" width="25" style="3" customWidth="1"/>
    <col min="12035" max="12037" width="20" style="3" customWidth="1"/>
    <col min="12038" max="12288" width="9" style="3"/>
    <col min="12289" max="12289" width="4.81640625" style="3" customWidth="1"/>
    <col min="12290" max="12290" width="25" style="3" customWidth="1"/>
    <col min="12291" max="12293" width="20" style="3" customWidth="1"/>
    <col min="12294" max="12544" width="9" style="3"/>
    <col min="12545" max="12545" width="4.81640625" style="3" customWidth="1"/>
    <col min="12546" max="12546" width="25" style="3" customWidth="1"/>
    <col min="12547" max="12549" width="20" style="3" customWidth="1"/>
    <col min="12550" max="12800" width="9" style="3"/>
    <col min="12801" max="12801" width="4.81640625" style="3" customWidth="1"/>
    <col min="12802" max="12802" width="25" style="3" customWidth="1"/>
    <col min="12803" max="12805" width="20" style="3" customWidth="1"/>
    <col min="12806" max="13056" width="9" style="3"/>
    <col min="13057" max="13057" width="4.81640625" style="3" customWidth="1"/>
    <col min="13058" max="13058" width="25" style="3" customWidth="1"/>
    <col min="13059" max="13061" width="20" style="3" customWidth="1"/>
    <col min="13062" max="13312" width="9" style="3"/>
    <col min="13313" max="13313" width="4.81640625" style="3" customWidth="1"/>
    <col min="13314" max="13314" width="25" style="3" customWidth="1"/>
    <col min="13315" max="13317" width="20" style="3" customWidth="1"/>
    <col min="13318" max="13568" width="9" style="3"/>
    <col min="13569" max="13569" width="4.81640625" style="3" customWidth="1"/>
    <col min="13570" max="13570" width="25" style="3" customWidth="1"/>
    <col min="13571" max="13573" width="20" style="3" customWidth="1"/>
    <col min="13574" max="13824" width="9" style="3"/>
    <col min="13825" max="13825" width="4.81640625" style="3" customWidth="1"/>
    <col min="13826" max="13826" width="25" style="3" customWidth="1"/>
    <col min="13827" max="13829" width="20" style="3" customWidth="1"/>
    <col min="13830" max="14080" width="9" style="3"/>
    <col min="14081" max="14081" width="4.81640625" style="3" customWidth="1"/>
    <col min="14082" max="14082" width="25" style="3" customWidth="1"/>
    <col min="14083" max="14085" width="20" style="3" customWidth="1"/>
    <col min="14086" max="14336" width="9" style="3"/>
    <col min="14337" max="14337" width="4.81640625" style="3" customWidth="1"/>
    <col min="14338" max="14338" width="25" style="3" customWidth="1"/>
    <col min="14339" max="14341" width="20" style="3" customWidth="1"/>
    <col min="14342" max="14592" width="9" style="3"/>
    <col min="14593" max="14593" width="4.81640625" style="3" customWidth="1"/>
    <col min="14594" max="14594" width="25" style="3" customWidth="1"/>
    <col min="14595" max="14597" width="20" style="3" customWidth="1"/>
    <col min="14598" max="14848" width="9" style="3"/>
    <col min="14849" max="14849" width="4.81640625" style="3" customWidth="1"/>
    <col min="14850" max="14850" width="25" style="3" customWidth="1"/>
    <col min="14851" max="14853" width="20" style="3" customWidth="1"/>
    <col min="14854" max="15104" width="9" style="3"/>
    <col min="15105" max="15105" width="4.81640625" style="3" customWidth="1"/>
    <col min="15106" max="15106" width="25" style="3" customWidth="1"/>
    <col min="15107" max="15109" width="20" style="3" customWidth="1"/>
    <col min="15110" max="15360" width="9" style="3"/>
    <col min="15361" max="15361" width="4.81640625" style="3" customWidth="1"/>
    <col min="15362" max="15362" width="25" style="3" customWidth="1"/>
    <col min="15363" max="15365" width="20" style="3" customWidth="1"/>
    <col min="15366" max="15616" width="9" style="3"/>
    <col min="15617" max="15617" width="4.81640625" style="3" customWidth="1"/>
    <col min="15618" max="15618" width="25" style="3" customWidth="1"/>
    <col min="15619" max="15621" width="20" style="3" customWidth="1"/>
    <col min="15622" max="15872" width="9" style="3"/>
    <col min="15873" max="15873" width="4.81640625" style="3" customWidth="1"/>
    <col min="15874" max="15874" width="25" style="3" customWidth="1"/>
    <col min="15875" max="15877" width="20" style="3" customWidth="1"/>
    <col min="15878" max="16128" width="9" style="3"/>
    <col min="16129" max="16129" width="4.81640625" style="3" customWidth="1"/>
    <col min="16130" max="16130" width="25" style="3" customWidth="1"/>
    <col min="16131" max="16133" width="20" style="3" customWidth="1"/>
    <col min="16134" max="16384" width="9" style="3"/>
  </cols>
  <sheetData>
    <row r="1" spans="1:7" ht="27" customHeight="1" x14ac:dyDescent="0.5">
      <c r="A1" s="26" t="s">
        <v>503</v>
      </c>
      <c r="B1" s="26"/>
      <c r="C1" s="26"/>
      <c r="D1" s="26"/>
      <c r="E1" s="26"/>
    </row>
    <row r="2" spans="1:7" ht="21.75" customHeight="1" x14ac:dyDescent="0.5">
      <c r="A2" s="24" t="s">
        <v>528</v>
      </c>
      <c r="B2" s="25"/>
      <c r="C2" s="24"/>
      <c r="D2" s="24"/>
      <c r="E2" s="25"/>
    </row>
    <row r="3" spans="1:7" ht="21" customHeight="1" x14ac:dyDescent="0.2">
      <c r="A3" s="77" t="s">
        <v>504</v>
      </c>
      <c r="B3" s="77"/>
      <c r="E3" s="5" t="s">
        <v>505</v>
      </c>
    </row>
    <row r="4" spans="1:7" ht="16.5" customHeight="1" x14ac:dyDescent="0.5">
      <c r="A4" s="78" t="s">
        <v>479</v>
      </c>
      <c r="B4" s="79"/>
      <c r="C4" s="6" t="s">
        <v>506</v>
      </c>
      <c r="D4" s="7" t="s">
        <v>481</v>
      </c>
      <c r="E4" s="82" t="s">
        <v>482</v>
      </c>
    </row>
    <row r="5" spans="1:7" ht="16.5" customHeight="1" x14ac:dyDescent="0.5">
      <c r="A5" s="80"/>
      <c r="B5" s="81"/>
      <c r="C5" s="8" t="s">
        <v>483</v>
      </c>
      <c r="D5" s="9" t="s">
        <v>484</v>
      </c>
      <c r="E5" s="83"/>
    </row>
    <row r="6" spans="1:7" ht="29" customHeight="1" x14ac:dyDescent="0.5">
      <c r="A6" s="10">
        <v>1</v>
      </c>
      <c r="B6" s="11" t="s">
        <v>507</v>
      </c>
      <c r="C6" s="12">
        <v>50605902</v>
      </c>
      <c r="D6" s="12">
        <v>50605902</v>
      </c>
      <c r="E6" s="21">
        <f>D6-C6</f>
        <v>0</v>
      </c>
      <c r="G6" s="13"/>
    </row>
    <row r="7" spans="1:7" ht="29" customHeight="1" x14ac:dyDescent="0.5">
      <c r="A7" s="14">
        <v>2</v>
      </c>
      <c r="B7" s="15" t="s">
        <v>508</v>
      </c>
      <c r="C7" s="16">
        <v>825120</v>
      </c>
      <c r="D7" s="16">
        <v>825120</v>
      </c>
      <c r="E7" s="21">
        <f t="shared" ref="E7:E26" si="0">D7-C7</f>
        <v>0</v>
      </c>
      <c r="G7" s="13"/>
    </row>
    <row r="8" spans="1:7" ht="29" customHeight="1" x14ac:dyDescent="0.5">
      <c r="A8" s="14">
        <v>3</v>
      </c>
      <c r="B8" s="15" t="s">
        <v>509</v>
      </c>
      <c r="C8" s="16">
        <v>167000</v>
      </c>
      <c r="D8" s="16">
        <v>167000</v>
      </c>
      <c r="E8" s="21">
        <f t="shared" si="0"/>
        <v>0</v>
      </c>
      <c r="G8" s="13"/>
    </row>
    <row r="9" spans="1:7" ht="29" customHeight="1" x14ac:dyDescent="0.5">
      <c r="A9" s="14">
        <v>4</v>
      </c>
      <c r="B9" s="15" t="s">
        <v>510</v>
      </c>
      <c r="C9" s="16">
        <v>862000</v>
      </c>
      <c r="D9" s="16">
        <v>862000</v>
      </c>
      <c r="E9" s="21">
        <f t="shared" si="0"/>
        <v>0</v>
      </c>
      <c r="G9" s="13"/>
    </row>
    <row r="10" spans="1:7" ht="29" customHeight="1" x14ac:dyDescent="0.5">
      <c r="A10" s="14">
        <v>5</v>
      </c>
      <c r="B10" s="15" t="s">
        <v>511</v>
      </c>
      <c r="C10" s="16">
        <v>832000</v>
      </c>
      <c r="D10" s="16">
        <v>832000</v>
      </c>
      <c r="E10" s="21">
        <f t="shared" si="0"/>
        <v>0</v>
      </c>
      <c r="G10" s="13"/>
    </row>
    <row r="11" spans="1:7" ht="29" customHeight="1" x14ac:dyDescent="0.5">
      <c r="A11" s="14">
        <v>6</v>
      </c>
      <c r="B11" s="15" t="s">
        <v>512</v>
      </c>
      <c r="C11" s="16">
        <v>13020000</v>
      </c>
      <c r="D11" s="16">
        <v>13020000</v>
      </c>
      <c r="E11" s="21">
        <f t="shared" si="0"/>
        <v>0</v>
      </c>
      <c r="G11" s="13"/>
    </row>
    <row r="12" spans="1:7" ht="29" customHeight="1" x14ac:dyDescent="0.5">
      <c r="A12" s="14">
        <v>7</v>
      </c>
      <c r="B12" s="15" t="s">
        <v>513</v>
      </c>
      <c r="C12" s="16">
        <v>5000</v>
      </c>
      <c r="D12" s="16">
        <v>5000</v>
      </c>
      <c r="E12" s="21">
        <f t="shared" si="0"/>
        <v>0</v>
      </c>
      <c r="G12" s="13"/>
    </row>
    <row r="13" spans="1:7" ht="29" customHeight="1" x14ac:dyDescent="0.5">
      <c r="A13" s="14">
        <v>8</v>
      </c>
      <c r="B13" s="15" t="s">
        <v>514</v>
      </c>
      <c r="C13" s="16">
        <v>230000</v>
      </c>
      <c r="D13" s="16">
        <v>230000</v>
      </c>
      <c r="E13" s="21">
        <f>D13-C13</f>
        <v>0</v>
      </c>
      <c r="G13" s="13"/>
    </row>
    <row r="14" spans="1:7" ht="29" customHeight="1" x14ac:dyDescent="0.5">
      <c r="A14" s="14">
        <v>9</v>
      </c>
      <c r="B14" s="15" t="s">
        <v>515</v>
      </c>
      <c r="C14" s="16">
        <v>434000</v>
      </c>
      <c r="D14" s="16">
        <v>434000</v>
      </c>
      <c r="E14" s="21">
        <f t="shared" si="0"/>
        <v>0</v>
      </c>
      <c r="G14" s="13"/>
    </row>
    <row r="15" spans="1:7" ht="29" customHeight="1" x14ac:dyDescent="0.5">
      <c r="A15" s="14">
        <v>10</v>
      </c>
      <c r="B15" s="15" t="s">
        <v>516</v>
      </c>
      <c r="C15" s="16">
        <v>76200000</v>
      </c>
      <c r="D15" s="16">
        <v>76200000</v>
      </c>
      <c r="E15" s="21">
        <f t="shared" si="0"/>
        <v>0</v>
      </c>
      <c r="G15" s="13"/>
    </row>
    <row r="16" spans="1:7" ht="29" customHeight="1" x14ac:dyDescent="0.5">
      <c r="A16" s="14">
        <v>11</v>
      </c>
      <c r="B16" s="15" t="s">
        <v>517</v>
      </c>
      <c r="C16" s="16">
        <v>53000</v>
      </c>
      <c r="D16" s="16">
        <v>53000</v>
      </c>
      <c r="E16" s="21">
        <f t="shared" si="0"/>
        <v>0</v>
      </c>
      <c r="G16" s="13"/>
    </row>
    <row r="17" spans="1:7" ht="29" customHeight="1" x14ac:dyDescent="0.5">
      <c r="A17" s="14">
        <v>12</v>
      </c>
      <c r="B17" s="15" t="s">
        <v>518</v>
      </c>
      <c r="C17" s="16">
        <v>2775459</v>
      </c>
      <c r="D17" s="16">
        <v>2301580</v>
      </c>
      <c r="E17" s="21">
        <f t="shared" si="0"/>
        <v>-473879</v>
      </c>
      <c r="G17" s="13"/>
    </row>
    <row r="18" spans="1:7" ht="29" customHeight="1" x14ac:dyDescent="0.5">
      <c r="A18" s="14">
        <v>13</v>
      </c>
      <c r="B18" s="15" t="s">
        <v>519</v>
      </c>
      <c r="C18" s="16">
        <v>5077882</v>
      </c>
      <c r="D18" s="16">
        <v>5117052</v>
      </c>
      <c r="E18" s="21">
        <f t="shared" si="0"/>
        <v>39170</v>
      </c>
      <c r="G18" s="13"/>
    </row>
    <row r="19" spans="1:7" ht="29" customHeight="1" x14ac:dyDescent="0.5">
      <c r="A19" s="14">
        <v>14</v>
      </c>
      <c r="B19" s="15" t="s">
        <v>520</v>
      </c>
      <c r="C19" s="16">
        <v>56471828</v>
      </c>
      <c r="D19" s="16">
        <v>56407439</v>
      </c>
      <c r="E19" s="21">
        <f t="shared" si="0"/>
        <v>-64389</v>
      </c>
      <c r="G19" s="13"/>
    </row>
    <row r="20" spans="1:7" ht="29" customHeight="1" x14ac:dyDescent="0.5">
      <c r="A20" s="14">
        <v>15</v>
      </c>
      <c r="B20" s="15" t="s">
        <v>521</v>
      </c>
      <c r="C20" s="20">
        <v>21866091</v>
      </c>
      <c r="D20" s="16">
        <v>22579080</v>
      </c>
      <c r="E20" s="21">
        <f t="shared" si="0"/>
        <v>712989</v>
      </c>
      <c r="G20" s="13"/>
    </row>
    <row r="21" spans="1:7" ht="29" customHeight="1" x14ac:dyDescent="0.5">
      <c r="A21" s="14">
        <v>16</v>
      </c>
      <c r="B21" s="15" t="s">
        <v>522</v>
      </c>
      <c r="C21" s="20">
        <v>240616</v>
      </c>
      <c r="D21" s="16">
        <v>353475</v>
      </c>
      <c r="E21" s="21">
        <f t="shared" si="0"/>
        <v>112859</v>
      </c>
      <c r="G21" s="13"/>
    </row>
    <row r="22" spans="1:7" ht="29" customHeight="1" x14ac:dyDescent="0.5">
      <c r="A22" s="14">
        <v>17</v>
      </c>
      <c r="B22" s="15" t="s">
        <v>523</v>
      </c>
      <c r="C22" s="16">
        <v>23395</v>
      </c>
      <c r="D22" s="16">
        <v>49525</v>
      </c>
      <c r="E22" s="21">
        <f t="shared" si="0"/>
        <v>26130</v>
      </c>
      <c r="G22" s="13"/>
    </row>
    <row r="23" spans="1:7" ht="29" customHeight="1" x14ac:dyDescent="0.5">
      <c r="A23" s="14">
        <v>18</v>
      </c>
      <c r="B23" s="15" t="s">
        <v>524</v>
      </c>
      <c r="C23" s="16">
        <v>1434528</v>
      </c>
      <c r="D23" s="16">
        <v>2784700</v>
      </c>
      <c r="E23" s="21">
        <f t="shared" si="0"/>
        <v>1350172</v>
      </c>
      <c r="G23" s="13"/>
    </row>
    <row r="24" spans="1:7" ht="29" customHeight="1" x14ac:dyDescent="0.5">
      <c r="A24" s="14">
        <v>19</v>
      </c>
      <c r="B24" s="15" t="s">
        <v>525</v>
      </c>
      <c r="C24" s="16">
        <v>2000000</v>
      </c>
      <c r="D24" s="16">
        <v>2000000</v>
      </c>
      <c r="E24" s="21">
        <f t="shared" si="0"/>
        <v>0</v>
      </c>
      <c r="G24" s="13"/>
    </row>
    <row r="25" spans="1:7" ht="29" customHeight="1" x14ac:dyDescent="0.5">
      <c r="A25" s="14">
        <v>20</v>
      </c>
      <c r="B25" s="15" t="s">
        <v>526</v>
      </c>
      <c r="C25" s="16">
        <v>3049179</v>
      </c>
      <c r="D25" s="16">
        <v>3162505</v>
      </c>
      <c r="E25" s="21">
        <f t="shared" si="0"/>
        <v>113326</v>
      </c>
      <c r="G25" s="13"/>
    </row>
    <row r="26" spans="1:7" ht="29" customHeight="1" x14ac:dyDescent="0.5">
      <c r="A26" s="14">
        <v>21</v>
      </c>
      <c r="B26" s="15" t="s">
        <v>527</v>
      </c>
      <c r="C26" s="16">
        <v>1077000</v>
      </c>
      <c r="D26" s="16">
        <v>3709000</v>
      </c>
      <c r="E26" s="21">
        <f t="shared" si="0"/>
        <v>2632000</v>
      </c>
      <c r="G26" s="13"/>
    </row>
    <row r="27" spans="1:7" ht="29" customHeight="1" x14ac:dyDescent="0.5">
      <c r="A27" s="75" t="s">
        <v>496</v>
      </c>
      <c r="B27" s="76"/>
      <c r="C27" s="16">
        <f>SUM(C6:C26)</f>
        <v>237250000</v>
      </c>
      <c r="D27" s="16">
        <f>SUM(D6:D26)</f>
        <v>241698378</v>
      </c>
      <c r="E27" s="22">
        <f>SUM(E6:E26)</f>
        <v>4448378</v>
      </c>
      <c r="G27" s="13"/>
    </row>
    <row r="28" spans="1:7" ht="30" customHeight="1" x14ac:dyDescent="0.5"/>
    <row r="29" spans="1:7" ht="30" customHeight="1" x14ac:dyDescent="0.5"/>
  </sheetData>
  <mergeCells count="4">
    <mergeCell ref="A27:B27"/>
    <mergeCell ref="A3:B3"/>
    <mergeCell ref="A4:B5"/>
    <mergeCell ref="E4:E5"/>
  </mergeCells>
  <phoneticPr fontId="2"/>
  <pageMargins left="0.98425196850393704" right="0.78740157480314965" top="0.59055118110236227" bottom="0.59055118110236227" header="0.51181102362204722" footer="0.19685039370078741"/>
  <pageSetup paperSize="9" orientation="portrait" useFirstPageNumber="1" horizontalDpi="300" verticalDpi="300" r:id="rId1"/>
  <headerFooter alignWithMargins="0">
    <oddFooter>&amp;C&amp;P</oddFooter>
  </headerFooter>
  <colBreaks count="1" manualBreakCount="1">
    <brk id="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5"/>
  <cols>
    <col min="1" max="1" width="4.453125" style="3" customWidth="1"/>
    <col min="2" max="5" width="20.36328125" style="3" customWidth="1"/>
    <col min="6" max="256" width="9" style="3"/>
    <col min="257" max="257" width="4.453125" style="3" customWidth="1"/>
    <col min="258" max="258" width="23" style="3" customWidth="1"/>
    <col min="259" max="261" width="21.90625" style="3" customWidth="1"/>
    <col min="262" max="512" width="9" style="3"/>
    <col min="513" max="513" width="4.453125" style="3" customWidth="1"/>
    <col min="514" max="514" width="23" style="3" customWidth="1"/>
    <col min="515" max="517" width="21.90625" style="3" customWidth="1"/>
    <col min="518" max="768" width="9" style="3"/>
    <col min="769" max="769" width="4.453125" style="3" customWidth="1"/>
    <col min="770" max="770" width="23" style="3" customWidth="1"/>
    <col min="771" max="773" width="21.90625" style="3" customWidth="1"/>
    <col min="774" max="1024" width="9" style="3"/>
    <col min="1025" max="1025" width="4.453125" style="3" customWidth="1"/>
    <col min="1026" max="1026" width="23" style="3" customWidth="1"/>
    <col min="1027" max="1029" width="21.90625" style="3" customWidth="1"/>
    <col min="1030" max="1280" width="9" style="3"/>
    <col min="1281" max="1281" width="4.453125" style="3" customWidth="1"/>
    <col min="1282" max="1282" width="23" style="3" customWidth="1"/>
    <col min="1283" max="1285" width="21.90625" style="3" customWidth="1"/>
    <col min="1286" max="1536" width="9" style="3"/>
    <col min="1537" max="1537" width="4.453125" style="3" customWidth="1"/>
    <col min="1538" max="1538" width="23" style="3" customWidth="1"/>
    <col min="1539" max="1541" width="21.90625" style="3" customWidth="1"/>
    <col min="1542" max="1792" width="9" style="3"/>
    <col min="1793" max="1793" width="4.453125" style="3" customWidth="1"/>
    <col min="1794" max="1794" width="23" style="3" customWidth="1"/>
    <col min="1795" max="1797" width="21.90625" style="3" customWidth="1"/>
    <col min="1798" max="2048" width="9" style="3"/>
    <col min="2049" max="2049" width="4.453125" style="3" customWidth="1"/>
    <col min="2050" max="2050" width="23" style="3" customWidth="1"/>
    <col min="2051" max="2053" width="21.90625" style="3" customWidth="1"/>
    <col min="2054" max="2304" width="9" style="3"/>
    <col min="2305" max="2305" width="4.453125" style="3" customWidth="1"/>
    <col min="2306" max="2306" width="23" style="3" customWidth="1"/>
    <col min="2307" max="2309" width="21.90625" style="3" customWidth="1"/>
    <col min="2310" max="2560" width="9" style="3"/>
    <col min="2561" max="2561" width="4.453125" style="3" customWidth="1"/>
    <col min="2562" max="2562" width="23" style="3" customWidth="1"/>
    <col min="2563" max="2565" width="21.90625" style="3" customWidth="1"/>
    <col min="2566" max="2816" width="9" style="3"/>
    <col min="2817" max="2817" width="4.453125" style="3" customWidth="1"/>
    <col min="2818" max="2818" width="23" style="3" customWidth="1"/>
    <col min="2819" max="2821" width="21.90625" style="3" customWidth="1"/>
    <col min="2822" max="3072" width="9" style="3"/>
    <col min="3073" max="3073" width="4.453125" style="3" customWidth="1"/>
    <col min="3074" max="3074" width="23" style="3" customWidth="1"/>
    <col min="3075" max="3077" width="21.90625" style="3" customWidth="1"/>
    <col min="3078" max="3328" width="9" style="3"/>
    <col min="3329" max="3329" width="4.453125" style="3" customWidth="1"/>
    <col min="3330" max="3330" width="23" style="3" customWidth="1"/>
    <col min="3331" max="3333" width="21.90625" style="3" customWidth="1"/>
    <col min="3334" max="3584" width="9" style="3"/>
    <col min="3585" max="3585" width="4.453125" style="3" customWidth="1"/>
    <col min="3586" max="3586" width="23" style="3" customWidth="1"/>
    <col min="3587" max="3589" width="21.90625" style="3" customWidth="1"/>
    <col min="3590" max="3840" width="9" style="3"/>
    <col min="3841" max="3841" width="4.453125" style="3" customWidth="1"/>
    <col min="3842" max="3842" width="23" style="3" customWidth="1"/>
    <col min="3843" max="3845" width="21.90625" style="3" customWidth="1"/>
    <col min="3846" max="4096" width="9" style="3"/>
    <col min="4097" max="4097" width="4.453125" style="3" customWidth="1"/>
    <col min="4098" max="4098" width="23" style="3" customWidth="1"/>
    <col min="4099" max="4101" width="21.90625" style="3" customWidth="1"/>
    <col min="4102" max="4352" width="9" style="3"/>
    <col min="4353" max="4353" width="4.453125" style="3" customWidth="1"/>
    <col min="4354" max="4354" width="23" style="3" customWidth="1"/>
    <col min="4355" max="4357" width="21.90625" style="3" customWidth="1"/>
    <col min="4358" max="4608" width="9" style="3"/>
    <col min="4609" max="4609" width="4.453125" style="3" customWidth="1"/>
    <col min="4610" max="4610" width="23" style="3" customWidth="1"/>
    <col min="4611" max="4613" width="21.90625" style="3" customWidth="1"/>
    <col min="4614" max="4864" width="9" style="3"/>
    <col min="4865" max="4865" width="4.453125" style="3" customWidth="1"/>
    <col min="4866" max="4866" width="23" style="3" customWidth="1"/>
    <col min="4867" max="4869" width="21.90625" style="3" customWidth="1"/>
    <col min="4870" max="5120" width="9" style="3"/>
    <col min="5121" max="5121" width="4.453125" style="3" customWidth="1"/>
    <col min="5122" max="5122" width="23" style="3" customWidth="1"/>
    <col min="5123" max="5125" width="21.90625" style="3" customWidth="1"/>
    <col min="5126" max="5376" width="9" style="3"/>
    <col min="5377" max="5377" width="4.453125" style="3" customWidth="1"/>
    <col min="5378" max="5378" width="23" style="3" customWidth="1"/>
    <col min="5379" max="5381" width="21.90625" style="3" customWidth="1"/>
    <col min="5382" max="5632" width="9" style="3"/>
    <col min="5633" max="5633" width="4.453125" style="3" customWidth="1"/>
    <col min="5634" max="5634" width="23" style="3" customWidth="1"/>
    <col min="5635" max="5637" width="21.90625" style="3" customWidth="1"/>
    <col min="5638" max="5888" width="9" style="3"/>
    <col min="5889" max="5889" width="4.453125" style="3" customWidth="1"/>
    <col min="5890" max="5890" width="23" style="3" customWidth="1"/>
    <col min="5891" max="5893" width="21.90625" style="3" customWidth="1"/>
    <col min="5894" max="6144" width="9" style="3"/>
    <col min="6145" max="6145" width="4.453125" style="3" customWidth="1"/>
    <col min="6146" max="6146" width="23" style="3" customWidth="1"/>
    <col min="6147" max="6149" width="21.90625" style="3" customWidth="1"/>
    <col min="6150" max="6400" width="9" style="3"/>
    <col min="6401" max="6401" width="4.453125" style="3" customWidth="1"/>
    <col min="6402" max="6402" width="23" style="3" customWidth="1"/>
    <col min="6403" max="6405" width="21.90625" style="3" customWidth="1"/>
    <col min="6406" max="6656" width="9" style="3"/>
    <col min="6657" max="6657" width="4.453125" style="3" customWidth="1"/>
    <col min="6658" max="6658" width="23" style="3" customWidth="1"/>
    <col min="6659" max="6661" width="21.90625" style="3" customWidth="1"/>
    <col min="6662" max="6912" width="9" style="3"/>
    <col min="6913" max="6913" width="4.453125" style="3" customWidth="1"/>
    <col min="6914" max="6914" width="23" style="3" customWidth="1"/>
    <col min="6915" max="6917" width="21.90625" style="3" customWidth="1"/>
    <col min="6918" max="7168" width="9" style="3"/>
    <col min="7169" max="7169" width="4.453125" style="3" customWidth="1"/>
    <col min="7170" max="7170" width="23" style="3" customWidth="1"/>
    <col min="7171" max="7173" width="21.90625" style="3" customWidth="1"/>
    <col min="7174" max="7424" width="9" style="3"/>
    <col min="7425" max="7425" width="4.453125" style="3" customWidth="1"/>
    <col min="7426" max="7426" width="23" style="3" customWidth="1"/>
    <col min="7427" max="7429" width="21.90625" style="3" customWidth="1"/>
    <col min="7430" max="7680" width="9" style="3"/>
    <col min="7681" max="7681" width="4.453125" style="3" customWidth="1"/>
    <col min="7682" max="7682" width="23" style="3" customWidth="1"/>
    <col min="7683" max="7685" width="21.90625" style="3" customWidth="1"/>
    <col min="7686" max="7936" width="9" style="3"/>
    <col min="7937" max="7937" width="4.453125" style="3" customWidth="1"/>
    <col min="7938" max="7938" width="23" style="3" customWidth="1"/>
    <col min="7939" max="7941" width="21.90625" style="3" customWidth="1"/>
    <col min="7942" max="8192" width="9" style="3"/>
    <col min="8193" max="8193" width="4.453125" style="3" customWidth="1"/>
    <col min="8194" max="8194" width="23" style="3" customWidth="1"/>
    <col min="8195" max="8197" width="21.90625" style="3" customWidth="1"/>
    <col min="8198" max="8448" width="9" style="3"/>
    <col min="8449" max="8449" width="4.453125" style="3" customWidth="1"/>
    <col min="8450" max="8450" width="23" style="3" customWidth="1"/>
    <col min="8451" max="8453" width="21.90625" style="3" customWidth="1"/>
    <col min="8454" max="8704" width="9" style="3"/>
    <col min="8705" max="8705" width="4.453125" style="3" customWidth="1"/>
    <col min="8706" max="8706" width="23" style="3" customWidth="1"/>
    <col min="8707" max="8709" width="21.90625" style="3" customWidth="1"/>
    <col min="8710" max="8960" width="9" style="3"/>
    <col min="8961" max="8961" width="4.453125" style="3" customWidth="1"/>
    <col min="8962" max="8962" width="23" style="3" customWidth="1"/>
    <col min="8963" max="8965" width="21.90625" style="3" customWidth="1"/>
    <col min="8966" max="9216" width="9" style="3"/>
    <col min="9217" max="9217" width="4.453125" style="3" customWidth="1"/>
    <col min="9218" max="9218" width="23" style="3" customWidth="1"/>
    <col min="9219" max="9221" width="21.90625" style="3" customWidth="1"/>
    <col min="9222" max="9472" width="9" style="3"/>
    <col min="9473" max="9473" width="4.453125" style="3" customWidth="1"/>
    <col min="9474" max="9474" width="23" style="3" customWidth="1"/>
    <col min="9475" max="9477" width="21.90625" style="3" customWidth="1"/>
    <col min="9478" max="9728" width="9" style="3"/>
    <col min="9729" max="9729" width="4.453125" style="3" customWidth="1"/>
    <col min="9730" max="9730" width="23" style="3" customWidth="1"/>
    <col min="9731" max="9733" width="21.90625" style="3" customWidth="1"/>
    <col min="9734" max="9984" width="9" style="3"/>
    <col min="9985" max="9985" width="4.453125" style="3" customWidth="1"/>
    <col min="9986" max="9986" width="23" style="3" customWidth="1"/>
    <col min="9987" max="9989" width="21.90625" style="3" customWidth="1"/>
    <col min="9990" max="10240" width="9" style="3"/>
    <col min="10241" max="10241" width="4.453125" style="3" customWidth="1"/>
    <col min="10242" max="10242" width="23" style="3" customWidth="1"/>
    <col min="10243" max="10245" width="21.90625" style="3" customWidth="1"/>
    <col min="10246" max="10496" width="9" style="3"/>
    <col min="10497" max="10497" width="4.453125" style="3" customWidth="1"/>
    <col min="10498" max="10498" width="23" style="3" customWidth="1"/>
    <col min="10499" max="10501" width="21.90625" style="3" customWidth="1"/>
    <col min="10502" max="10752" width="9" style="3"/>
    <col min="10753" max="10753" width="4.453125" style="3" customWidth="1"/>
    <col min="10754" max="10754" width="23" style="3" customWidth="1"/>
    <col min="10755" max="10757" width="21.90625" style="3" customWidth="1"/>
    <col min="10758" max="11008" width="9" style="3"/>
    <col min="11009" max="11009" width="4.453125" style="3" customWidth="1"/>
    <col min="11010" max="11010" width="23" style="3" customWidth="1"/>
    <col min="11011" max="11013" width="21.90625" style="3" customWidth="1"/>
    <col min="11014" max="11264" width="9" style="3"/>
    <col min="11265" max="11265" width="4.453125" style="3" customWidth="1"/>
    <col min="11266" max="11266" width="23" style="3" customWidth="1"/>
    <col min="11267" max="11269" width="21.90625" style="3" customWidth="1"/>
    <col min="11270" max="11520" width="9" style="3"/>
    <col min="11521" max="11521" width="4.453125" style="3" customWidth="1"/>
    <col min="11522" max="11522" width="23" style="3" customWidth="1"/>
    <col min="11523" max="11525" width="21.90625" style="3" customWidth="1"/>
    <col min="11526" max="11776" width="9" style="3"/>
    <col min="11777" max="11777" width="4.453125" style="3" customWidth="1"/>
    <col min="11778" max="11778" width="23" style="3" customWidth="1"/>
    <col min="11779" max="11781" width="21.90625" style="3" customWidth="1"/>
    <col min="11782" max="12032" width="9" style="3"/>
    <col min="12033" max="12033" width="4.453125" style="3" customWidth="1"/>
    <col min="12034" max="12034" width="23" style="3" customWidth="1"/>
    <col min="12035" max="12037" width="21.90625" style="3" customWidth="1"/>
    <col min="12038" max="12288" width="9" style="3"/>
    <col min="12289" max="12289" width="4.453125" style="3" customWidth="1"/>
    <col min="12290" max="12290" width="23" style="3" customWidth="1"/>
    <col min="12291" max="12293" width="21.90625" style="3" customWidth="1"/>
    <col min="12294" max="12544" width="9" style="3"/>
    <col min="12545" max="12545" width="4.453125" style="3" customWidth="1"/>
    <col min="12546" max="12546" width="23" style="3" customWidth="1"/>
    <col min="12547" max="12549" width="21.90625" style="3" customWidth="1"/>
    <col min="12550" max="12800" width="9" style="3"/>
    <col min="12801" max="12801" width="4.453125" style="3" customWidth="1"/>
    <col min="12802" max="12802" width="23" style="3" customWidth="1"/>
    <col min="12803" max="12805" width="21.90625" style="3" customWidth="1"/>
    <col min="12806" max="13056" width="9" style="3"/>
    <col min="13057" max="13057" width="4.453125" style="3" customWidth="1"/>
    <col min="13058" max="13058" width="23" style="3" customWidth="1"/>
    <col min="13059" max="13061" width="21.90625" style="3" customWidth="1"/>
    <col min="13062" max="13312" width="9" style="3"/>
    <col min="13313" max="13313" width="4.453125" style="3" customWidth="1"/>
    <col min="13314" max="13314" width="23" style="3" customWidth="1"/>
    <col min="13315" max="13317" width="21.90625" style="3" customWidth="1"/>
    <col min="13318" max="13568" width="9" style="3"/>
    <col min="13569" max="13569" width="4.453125" style="3" customWidth="1"/>
    <col min="13570" max="13570" width="23" style="3" customWidth="1"/>
    <col min="13571" max="13573" width="21.90625" style="3" customWidth="1"/>
    <col min="13574" max="13824" width="9" style="3"/>
    <col min="13825" max="13825" width="4.453125" style="3" customWidth="1"/>
    <col min="13826" max="13826" width="23" style="3" customWidth="1"/>
    <col min="13827" max="13829" width="21.90625" style="3" customWidth="1"/>
    <col min="13830" max="14080" width="9" style="3"/>
    <col min="14081" max="14081" width="4.453125" style="3" customWidth="1"/>
    <col min="14082" max="14082" width="23" style="3" customWidth="1"/>
    <col min="14083" max="14085" width="21.90625" style="3" customWidth="1"/>
    <col min="14086" max="14336" width="9" style="3"/>
    <col min="14337" max="14337" width="4.453125" style="3" customWidth="1"/>
    <col min="14338" max="14338" width="23" style="3" customWidth="1"/>
    <col min="14339" max="14341" width="21.90625" style="3" customWidth="1"/>
    <col min="14342" max="14592" width="9" style="3"/>
    <col min="14593" max="14593" width="4.453125" style="3" customWidth="1"/>
    <col min="14594" max="14594" width="23" style="3" customWidth="1"/>
    <col min="14595" max="14597" width="21.90625" style="3" customWidth="1"/>
    <col min="14598" max="14848" width="9" style="3"/>
    <col min="14849" max="14849" width="4.453125" style="3" customWidth="1"/>
    <col min="14850" max="14850" width="23" style="3" customWidth="1"/>
    <col min="14851" max="14853" width="21.90625" style="3" customWidth="1"/>
    <col min="14854" max="15104" width="9" style="3"/>
    <col min="15105" max="15105" width="4.453125" style="3" customWidth="1"/>
    <col min="15106" max="15106" width="23" style="3" customWidth="1"/>
    <col min="15107" max="15109" width="21.90625" style="3" customWidth="1"/>
    <col min="15110" max="15360" width="9" style="3"/>
    <col min="15361" max="15361" width="4.453125" style="3" customWidth="1"/>
    <col min="15362" max="15362" width="23" style="3" customWidth="1"/>
    <col min="15363" max="15365" width="21.90625" style="3" customWidth="1"/>
    <col min="15366" max="15616" width="9" style="3"/>
    <col min="15617" max="15617" width="4.453125" style="3" customWidth="1"/>
    <col min="15618" max="15618" width="23" style="3" customWidth="1"/>
    <col min="15619" max="15621" width="21.90625" style="3" customWidth="1"/>
    <col min="15622" max="15872" width="9" style="3"/>
    <col min="15873" max="15873" width="4.453125" style="3" customWidth="1"/>
    <col min="15874" max="15874" width="23" style="3" customWidth="1"/>
    <col min="15875" max="15877" width="21.90625" style="3" customWidth="1"/>
    <col min="15878" max="16128" width="9" style="3"/>
    <col min="16129" max="16129" width="4.453125" style="3" customWidth="1"/>
    <col min="16130" max="16130" width="23" style="3" customWidth="1"/>
    <col min="16131" max="16133" width="21.90625" style="3" customWidth="1"/>
    <col min="16134" max="16384" width="9" style="3"/>
  </cols>
  <sheetData>
    <row r="1" spans="1:7" ht="26.25" customHeight="1" x14ac:dyDescent="0.5">
      <c r="A1" s="23"/>
      <c r="B1" s="23"/>
      <c r="C1" s="23"/>
      <c r="D1" s="23"/>
      <c r="E1" s="23"/>
    </row>
    <row r="2" spans="1:7" ht="22.5" customHeight="1" x14ac:dyDescent="0.5">
      <c r="A2" s="87"/>
      <c r="B2" s="87"/>
      <c r="C2" s="4"/>
      <c r="D2" s="4"/>
      <c r="E2" s="4"/>
    </row>
    <row r="3" spans="1:7" ht="21.75" customHeight="1" x14ac:dyDescent="0.2">
      <c r="A3" s="77" t="s">
        <v>477</v>
      </c>
      <c r="B3" s="77"/>
      <c r="E3" s="5" t="s">
        <v>478</v>
      </c>
    </row>
    <row r="4" spans="1:7" ht="18.75" customHeight="1" x14ac:dyDescent="0.5">
      <c r="A4" s="78" t="s">
        <v>479</v>
      </c>
      <c r="B4" s="79"/>
      <c r="C4" s="6" t="s">
        <v>480</v>
      </c>
      <c r="D4" s="7" t="s">
        <v>481</v>
      </c>
      <c r="E4" s="82" t="s">
        <v>482</v>
      </c>
    </row>
    <row r="5" spans="1:7" ht="18.75" customHeight="1" x14ac:dyDescent="0.5">
      <c r="A5" s="80"/>
      <c r="B5" s="81"/>
      <c r="C5" s="8" t="s">
        <v>483</v>
      </c>
      <c r="D5" s="9" t="s">
        <v>484</v>
      </c>
      <c r="E5" s="83"/>
    </row>
    <row r="6" spans="1:7" ht="30" customHeight="1" x14ac:dyDescent="0.5">
      <c r="A6" s="10">
        <v>1</v>
      </c>
      <c r="B6" s="11" t="s">
        <v>485</v>
      </c>
      <c r="C6" s="12">
        <v>931440</v>
      </c>
      <c r="D6" s="12">
        <v>940150</v>
      </c>
      <c r="E6" s="21">
        <f>D6-C6</f>
        <v>8710</v>
      </c>
      <c r="G6" s="13"/>
    </row>
    <row r="7" spans="1:7" ht="30" customHeight="1" x14ac:dyDescent="0.5">
      <c r="A7" s="14">
        <v>2</v>
      </c>
      <c r="B7" s="15" t="s">
        <v>486</v>
      </c>
      <c r="C7" s="16">
        <v>19833399</v>
      </c>
      <c r="D7" s="16">
        <v>23532990</v>
      </c>
      <c r="E7" s="21">
        <f t="shared" ref="E7:E16" si="0">D7-C7</f>
        <v>3699591</v>
      </c>
      <c r="G7" s="13"/>
    </row>
    <row r="8" spans="1:7" ht="30" customHeight="1" x14ac:dyDescent="0.5">
      <c r="A8" s="14">
        <v>3</v>
      </c>
      <c r="B8" s="15" t="s">
        <v>487</v>
      </c>
      <c r="C8" s="16">
        <v>136935725</v>
      </c>
      <c r="D8" s="16">
        <v>139772645</v>
      </c>
      <c r="E8" s="21">
        <f t="shared" si="0"/>
        <v>2836920</v>
      </c>
      <c r="G8" s="13"/>
    </row>
    <row r="9" spans="1:7" ht="30" customHeight="1" x14ac:dyDescent="0.5">
      <c r="A9" s="14">
        <v>4</v>
      </c>
      <c r="B9" s="15" t="s">
        <v>488</v>
      </c>
      <c r="C9" s="16">
        <v>11751291</v>
      </c>
      <c r="D9" s="16">
        <v>8704812</v>
      </c>
      <c r="E9" s="21">
        <f t="shared" si="0"/>
        <v>-3046479</v>
      </c>
      <c r="G9" s="13"/>
    </row>
    <row r="10" spans="1:7" ht="30" customHeight="1" x14ac:dyDescent="0.5">
      <c r="A10" s="14">
        <v>5</v>
      </c>
      <c r="B10" s="15" t="s">
        <v>489</v>
      </c>
      <c r="C10" s="16">
        <v>9620628</v>
      </c>
      <c r="D10" s="16">
        <v>10583092</v>
      </c>
      <c r="E10" s="21">
        <f t="shared" si="0"/>
        <v>962464</v>
      </c>
      <c r="G10" s="13"/>
    </row>
    <row r="11" spans="1:7" ht="30" customHeight="1" x14ac:dyDescent="0.5">
      <c r="A11" s="14">
        <v>6</v>
      </c>
      <c r="B11" s="15" t="s">
        <v>490</v>
      </c>
      <c r="C11" s="16">
        <v>3286961</v>
      </c>
      <c r="D11" s="16">
        <v>3435838</v>
      </c>
      <c r="E11" s="21">
        <f t="shared" si="0"/>
        <v>148877</v>
      </c>
      <c r="G11" s="13"/>
    </row>
    <row r="12" spans="1:7" ht="30" customHeight="1" x14ac:dyDescent="0.5">
      <c r="A12" s="14">
        <v>7</v>
      </c>
      <c r="B12" s="15" t="s">
        <v>491</v>
      </c>
      <c r="C12" s="16">
        <v>21530192</v>
      </c>
      <c r="D12" s="16">
        <v>23723055</v>
      </c>
      <c r="E12" s="21">
        <f t="shared" si="0"/>
        <v>2192863</v>
      </c>
      <c r="G12" s="13"/>
    </row>
    <row r="13" spans="1:7" ht="30" customHeight="1" x14ac:dyDescent="0.5">
      <c r="A13" s="14">
        <v>8</v>
      </c>
      <c r="B13" s="15" t="s">
        <v>492</v>
      </c>
      <c r="C13" s="16">
        <v>29759576</v>
      </c>
      <c r="D13" s="16">
        <v>31910631</v>
      </c>
      <c r="E13" s="21">
        <f t="shared" si="0"/>
        <v>2151055</v>
      </c>
      <c r="G13" s="13"/>
    </row>
    <row r="14" spans="1:7" ht="30" customHeight="1" x14ac:dyDescent="0.5">
      <c r="A14" s="14">
        <v>9</v>
      </c>
      <c r="B14" s="15" t="s">
        <v>493</v>
      </c>
      <c r="C14" s="16">
        <v>2922583</v>
      </c>
      <c r="D14" s="16">
        <v>2708588</v>
      </c>
      <c r="E14" s="21">
        <f t="shared" si="0"/>
        <v>-213995</v>
      </c>
      <c r="G14" s="13"/>
    </row>
    <row r="15" spans="1:7" ht="30" customHeight="1" x14ac:dyDescent="0.5">
      <c r="A15" s="14">
        <v>10</v>
      </c>
      <c r="B15" s="15" t="s">
        <v>494</v>
      </c>
      <c r="C15" s="16">
        <v>378205</v>
      </c>
      <c r="D15" s="16">
        <v>442255</v>
      </c>
      <c r="E15" s="21">
        <f t="shared" si="0"/>
        <v>64050</v>
      </c>
      <c r="G15" s="13"/>
    </row>
    <row r="16" spans="1:7" ht="30" customHeight="1" x14ac:dyDescent="0.5">
      <c r="A16" s="14">
        <v>11</v>
      </c>
      <c r="B16" s="15" t="s">
        <v>495</v>
      </c>
      <c r="C16" s="16">
        <v>300000</v>
      </c>
      <c r="D16" s="16">
        <v>300000</v>
      </c>
      <c r="E16" s="21">
        <f t="shared" si="0"/>
        <v>0</v>
      </c>
      <c r="G16" s="13"/>
    </row>
    <row r="17" spans="1:7" ht="30" customHeight="1" x14ac:dyDescent="0.5">
      <c r="A17" s="75" t="s">
        <v>496</v>
      </c>
      <c r="B17" s="76"/>
      <c r="C17" s="16">
        <f>SUM(C6:C16)</f>
        <v>237250000</v>
      </c>
      <c r="D17" s="16">
        <f>SUM(D6:D16)</f>
        <v>246054056</v>
      </c>
      <c r="E17" s="22">
        <f>SUM(E6:E16)</f>
        <v>8804056</v>
      </c>
      <c r="G17" s="13"/>
    </row>
    <row r="18" spans="1:7" ht="37.5" customHeight="1" x14ac:dyDescent="0.5">
      <c r="A18" s="99" t="s">
        <v>497</v>
      </c>
      <c r="B18" s="100" t="s">
        <v>530</v>
      </c>
      <c r="C18" s="100"/>
      <c r="D18" s="100"/>
      <c r="E18" s="100"/>
      <c r="G18" s="13"/>
    </row>
    <row r="19" spans="1:7" x14ac:dyDescent="0.5">
      <c r="A19" s="17"/>
      <c r="B19" s="84"/>
      <c r="C19" s="85"/>
      <c r="D19" s="85"/>
      <c r="E19" s="85"/>
      <c r="G19" s="13"/>
    </row>
    <row r="21" spans="1:7" ht="22.5" customHeight="1" x14ac:dyDescent="0.5"/>
    <row r="22" spans="1:7" ht="30" customHeight="1" x14ac:dyDescent="0.5">
      <c r="A22" s="86" t="s">
        <v>498</v>
      </c>
      <c r="B22" s="86"/>
      <c r="C22" s="86"/>
    </row>
    <row r="23" spans="1:7" ht="30" customHeight="1" x14ac:dyDescent="0.5">
      <c r="B23" s="18" t="s">
        <v>499</v>
      </c>
      <c r="C23" s="18" t="s">
        <v>500</v>
      </c>
      <c r="D23" s="18" t="s">
        <v>501</v>
      </c>
    </row>
    <row r="24" spans="1:7" ht="30" customHeight="1" x14ac:dyDescent="0.5">
      <c r="B24" s="72">
        <f>[1]R6歳入!D28</f>
        <v>241698378</v>
      </c>
      <c r="C24" s="72">
        <f>D17</f>
        <v>246054056</v>
      </c>
      <c r="D24" s="22">
        <f>B24-C24</f>
        <v>-4355678</v>
      </c>
    </row>
    <row r="25" spans="1:7" ht="22.5" customHeight="1" x14ac:dyDescent="0.5">
      <c r="A25" s="19" t="s">
        <v>497</v>
      </c>
      <c r="B25" s="86" t="s">
        <v>502</v>
      </c>
      <c r="C25" s="86"/>
      <c r="D25" s="86"/>
      <c r="E25" s="86"/>
    </row>
  </sheetData>
  <mergeCells count="9">
    <mergeCell ref="B19:E19"/>
    <mergeCell ref="A22:C22"/>
    <mergeCell ref="B25:E25"/>
    <mergeCell ref="A2:B2"/>
    <mergeCell ref="A3:B3"/>
    <mergeCell ref="A4:B5"/>
    <mergeCell ref="E4:E5"/>
    <mergeCell ref="A17:B17"/>
    <mergeCell ref="B18:E18"/>
  </mergeCells>
  <phoneticPr fontId="2"/>
  <pageMargins left="0.78740157480314965" right="0.78740157480314965" top="0.59055118110236227" bottom="0.59055118110236227" header="0.51181102362204722" footer="0.19685039370078741"/>
  <pageSetup paperSize="9" firstPageNumber="2" orientation="portrait" useFirstPageNumber="1" r:id="rId1"/>
  <headerFooter alignWithMargins="0">
    <oddFooter xml:space="preserve">&amp;C&amp;P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7"/>
  <sheetViews>
    <sheetView showGridLines="0" view="pageBreakPreview" zoomScale="85" zoomScaleNormal="100" zoomScaleSheetLayoutView="85" workbookViewId="0"/>
  </sheetViews>
  <sheetFormatPr defaultRowHeight="12" x14ac:dyDescent="0.5"/>
  <cols>
    <col min="1" max="1" width="9.6328125" style="27" customWidth="1"/>
    <col min="2" max="3" width="12.36328125" style="27" customWidth="1"/>
    <col min="4" max="4" width="25.1796875" style="27" customWidth="1"/>
    <col min="5" max="5" width="11.26953125" style="27" bestFit="1" customWidth="1"/>
    <col min="6" max="7" width="10.1796875" style="27" customWidth="1"/>
    <col min="8" max="16384" width="8.7265625" style="27"/>
  </cols>
  <sheetData>
    <row r="1" spans="1:7" ht="9.5" customHeight="1" x14ac:dyDescent="0.5"/>
    <row r="2" spans="1:7" ht="12" customHeight="1" x14ac:dyDescent="0.5">
      <c r="A2" s="28" t="s">
        <v>435</v>
      </c>
      <c r="B2" s="29"/>
      <c r="C2" s="29"/>
      <c r="D2" s="29"/>
      <c r="E2" s="29"/>
      <c r="F2" s="29"/>
      <c r="G2" s="29"/>
    </row>
    <row r="3" spans="1:7" ht="12" customHeight="1" x14ac:dyDescent="0.5">
      <c r="G3" s="1" t="s">
        <v>442</v>
      </c>
    </row>
    <row r="4" spans="1:7" ht="24.5" customHeight="1" x14ac:dyDescent="0.5">
      <c r="A4" s="30" t="s">
        <v>436</v>
      </c>
      <c r="B4" s="31" t="s">
        <v>437</v>
      </c>
      <c r="C4" s="31" t="s">
        <v>438</v>
      </c>
      <c r="D4" s="31" t="s">
        <v>439</v>
      </c>
      <c r="E4" s="31" t="s">
        <v>440</v>
      </c>
      <c r="F4" s="32" t="s">
        <v>476</v>
      </c>
      <c r="G4" s="33" t="s">
        <v>441</v>
      </c>
    </row>
    <row r="5" spans="1:7" ht="27" customHeight="1" x14ac:dyDescent="0.5">
      <c r="A5" s="88" t="s">
        <v>0</v>
      </c>
      <c r="B5" s="91" t="s">
        <v>0</v>
      </c>
      <c r="C5" s="91" t="s">
        <v>0</v>
      </c>
      <c r="D5" s="34" t="s">
        <v>4</v>
      </c>
      <c r="E5" s="35">
        <v>599429</v>
      </c>
      <c r="F5" s="35">
        <v>597943</v>
      </c>
      <c r="G5" s="36"/>
    </row>
    <row r="6" spans="1:7" ht="27" customHeight="1" x14ac:dyDescent="0.5">
      <c r="A6" s="89"/>
      <c r="B6" s="92"/>
      <c r="C6" s="92"/>
      <c r="D6" s="37" t="s">
        <v>1</v>
      </c>
      <c r="E6" s="38">
        <v>4659</v>
      </c>
      <c r="F6" s="38">
        <v>4659</v>
      </c>
      <c r="G6" s="39"/>
    </row>
    <row r="7" spans="1:7" ht="27" customHeight="1" x14ac:dyDescent="0.5">
      <c r="A7" s="89"/>
      <c r="B7" s="92"/>
      <c r="C7" s="92"/>
      <c r="D7" s="37" t="s">
        <v>5</v>
      </c>
      <c r="E7" s="38">
        <v>113496</v>
      </c>
      <c r="F7" s="38">
        <v>113367</v>
      </c>
      <c r="G7" s="39"/>
    </row>
    <row r="8" spans="1:7" ht="27" customHeight="1" x14ac:dyDescent="0.5">
      <c r="A8" s="89"/>
      <c r="B8" s="92"/>
      <c r="C8" s="92"/>
      <c r="D8" s="37" t="s">
        <v>2</v>
      </c>
      <c r="E8" s="38">
        <v>9612</v>
      </c>
      <c r="F8" s="38">
        <v>9479</v>
      </c>
      <c r="G8" s="39"/>
    </row>
    <row r="9" spans="1:7" ht="27" customHeight="1" x14ac:dyDescent="0.5">
      <c r="A9" s="89"/>
      <c r="B9" s="92"/>
      <c r="C9" s="92"/>
      <c r="D9" s="37" t="s">
        <v>3</v>
      </c>
      <c r="E9" s="38">
        <v>2372</v>
      </c>
      <c r="F9" s="38">
        <v>2372</v>
      </c>
      <c r="G9" s="39"/>
    </row>
    <row r="10" spans="1:7" ht="27" customHeight="1" x14ac:dyDescent="0.5">
      <c r="A10" s="89"/>
      <c r="B10" s="92"/>
      <c r="C10" s="92" t="s">
        <v>6</v>
      </c>
      <c r="D10" s="37" t="s">
        <v>8</v>
      </c>
      <c r="E10" s="38">
        <v>18148</v>
      </c>
      <c r="F10" s="38">
        <v>18148</v>
      </c>
      <c r="G10" s="39"/>
    </row>
    <row r="11" spans="1:7" ht="27" customHeight="1" x14ac:dyDescent="0.5">
      <c r="A11" s="89"/>
      <c r="B11" s="92"/>
      <c r="C11" s="92"/>
      <c r="D11" s="37" t="s">
        <v>7</v>
      </c>
      <c r="E11" s="38">
        <v>14384</v>
      </c>
      <c r="F11" s="38">
        <v>14384</v>
      </c>
      <c r="G11" s="39"/>
    </row>
    <row r="12" spans="1:7" ht="27" customHeight="1" x14ac:dyDescent="0.5">
      <c r="A12" s="90"/>
      <c r="B12" s="40"/>
      <c r="C12" s="41"/>
      <c r="D12" s="42" t="s">
        <v>433</v>
      </c>
      <c r="E12" s="43">
        <f>SUBTOTAL(9,E5:E11)</f>
        <v>762100</v>
      </c>
      <c r="F12" s="43">
        <f>SUBTOTAL(9,F5:F11)</f>
        <v>760352</v>
      </c>
      <c r="G12" s="44"/>
    </row>
    <row r="13" spans="1:7" ht="27" customHeight="1" x14ac:dyDescent="0.5">
      <c r="A13" s="93" t="s">
        <v>9</v>
      </c>
      <c r="B13" s="91" t="s">
        <v>10</v>
      </c>
      <c r="C13" s="97" t="s">
        <v>443</v>
      </c>
      <c r="D13" s="34" t="s">
        <v>11</v>
      </c>
      <c r="E13" s="35">
        <v>15646</v>
      </c>
      <c r="F13" s="35">
        <v>15646</v>
      </c>
      <c r="G13" s="36"/>
    </row>
    <row r="14" spans="1:7" ht="27" customHeight="1" x14ac:dyDescent="0.5">
      <c r="A14" s="94"/>
      <c r="B14" s="92"/>
      <c r="C14" s="92"/>
      <c r="D14" s="37" t="s">
        <v>12</v>
      </c>
      <c r="E14" s="38">
        <v>106</v>
      </c>
      <c r="F14" s="38">
        <v>106</v>
      </c>
      <c r="G14" s="39"/>
    </row>
    <row r="15" spans="1:7" ht="27" customHeight="1" x14ac:dyDescent="0.5">
      <c r="A15" s="94"/>
      <c r="B15" s="92"/>
      <c r="C15" s="92"/>
      <c r="D15" s="37" t="s">
        <v>13</v>
      </c>
      <c r="E15" s="38">
        <v>3506</v>
      </c>
      <c r="F15" s="38">
        <v>6098</v>
      </c>
      <c r="G15" s="39"/>
    </row>
    <row r="16" spans="1:7" ht="27" customHeight="1" x14ac:dyDescent="0.5">
      <c r="A16" s="94"/>
      <c r="B16" s="92"/>
      <c r="C16" s="92"/>
      <c r="D16" s="37" t="s">
        <v>14</v>
      </c>
      <c r="E16" s="38">
        <v>37247</v>
      </c>
      <c r="F16" s="38">
        <v>37610</v>
      </c>
      <c r="G16" s="39"/>
    </row>
    <row r="17" spans="1:7" ht="27" customHeight="1" x14ac:dyDescent="0.5">
      <c r="A17" s="94"/>
      <c r="B17" s="92"/>
      <c r="C17" s="92"/>
      <c r="D17" s="37" t="s">
        <v>7</v>
      </c>
      <c r="E17" s="38">
        <v>10219</v>
      </c>
      <c r="F17" s="38">
        <v>10892</v>
      </c>
      <c r="G17" s="39"/>
    </row>
    <row r="18" spans="1:7" ht="27" customHeight="1" x14ac:dyDescent="0.5">
      <c r="A18" s="94"/>
      <c r="B18" s="92"/>
      <c r="C18" s="92" t="s">
        <v>16</v>
      </c>
      <c r="D18" s="37" t="s">
        <v>17</v>
      </c>
      <c r="E18" s="38">
        <v>70</v>
      </c>
      <c r="F18" s="38">
        <v>70</v>
      </c>
      <c r="G18" s="39"/>
    </row>
    <row r="19" spans="1:7" ht="27" customHeight="1" x14ac:dyDescent="0.5">
      <c r="A19" s="94"/>
      <c r="B19" s="92"/>
      <c r="C19" s="92"/>
      <c r="D19" s="37" t="s">
        <v>19</v>
      </c>
      <c r="E19" s="38">
        <v>130480</v>
      </c>
      <c r="F19" s="38">
        <v>128265</v>
      </c>
      <c r="G19" s="39"/>
    </row>
    <row r="20" spans="1:7" ht="27" customHeight="1" x14ac:dyDescent="0.5">
      <c r="A20" s="94"/>
      <c r="B20" s="92"/>
      <c r="C20" s="92"/>
      <c r="D20" s="37" t="s">
        <v>18</v>
      </c>
      <c r="E20" s="38">
        <v>17798</v>
      </c>
      <c r="F20" s="38">
        <v>17768</v>
      </c>
      <c r="G20" s="39"/>
    </row>
    <row r="21" spans="1:7" ht="27" customHeight="1" x14ac:dyDescent="0.5">
      <c r="A21" s="94"/>
      <c r="B21" s="92"/>
      <c r="C21" s="92"/>
      <c r="D21" s="37" t="s">
        <v>7</v>
      </c>
      <c r="E21" s="38">
        <v>9487</v>
      </c>
      <c r="F21" s="38">
        <v>9271</v>
      </c>
      <c r="G21" s="39"/>
    </row>
    <row r="22" spans="1:7" ht="27" customHeight="1" x14ac:dyDescent="0.5">
      <c r="A22" s="94"/>
      <c r="B22" s="92"/>
      <c r="C22" s="92" t="s">
        <v>20</v>
      </c>
      <c r="D22" s="37" t="s">
        <v>26</v>
      </c>
      <c r="E22" s="38">
        <v>114203</v>
      </c>
      <c r="F22" s="38">
        <v>124915</v>
      </c>
      <c r="G22" s="39"/>
    </row>
    <row r="23" spans="1:7" ht="27" customHeight="1" x14ac:dyDescent="0.5">
      <c r="A23" s="94"/>
      <c r="B23" s="92"/>
      <c r="C23" s="92"/>
      <c r="D23" s="37" t="s">
        <v>24</v>
      </c>
      <c r="E23" s="38">
        <v>3258469</v>
      </c>
      <c r="F23" s="38">
        <v>3056719</v>
      </c>
      <c r="G23" s="39"/>
    </row>
    <row r="24" spans="1:7" ht="27" customHeight="1" x14ac:dyDescent="0.5">
      <c r="A24" s="94"/>
      <c r="B24" s="92"/>
      <c r="C24" s="92"/>
      <c r="D24" s="37" t="s">
        <v>25</v>
      </c>
      <c r="E24" s="38">
        <v>18846</v>
      </c>
      <c r="F24" s="38">
        <v>20278</v>
      </c>
      <c r="G24" s="39"/>
    </row>
    <row r="25" spans="1:7" ht="27" customHeight="1" x14ac:dyDescent="0.5">
      <c r="A25" s="94"/>
      <c r="B25" s="92"/>
      <c r="C25" s="92"/>
      <c r="D25" s="37" t="s">
        <v>29</v>
      </c>
      <c r="E25" s="38">
        <v>34405</v>
      </c>
      <c r="F25" s="38">
        <v>34328</v>
      </c>
      <c r="G25" s="39"/>
    </row>
    <row r="26" spans="1:7" ht="27" customHeight="1" x14ac:dyDescent="0.5">
      <c r="A26" s="94"/>
      <c r="B26" s="92"/>
      <c r="C26" s="92"/>
      <c r="D26" s="37" t="s">
        <v>22</v>
      </c>
      <c r="E26" s="38">
        <v>29754</v>
      </c>
      <c r="F26" s="38">
        <v>29754</v>
      </c>
      <c r="G26" s="39"/>
    </row>
    <row r="27" spans="1:7" ht="27" customHeight="1" x14ac:dyDescent="0.5">
      <c r="A27" s="94"/>
      <c r="B27" s="92"/>
      <c r="C27" s="92"/>
      <c r="D27" s="37" t="s">
        <v>21</v>
      </c>
      <c r="E27" s="38">
        <v>1120886</v>
      </c>
      <c r="F27" s="38">
        <v>1128162</v>
      </c>
      <c r="G27" s="39"/>
    </row>
    <row r="28" spans="1:7" ht="27" customHeight="1" x14ac:dyDescent="0.5">
      <c r="A28" s="95"/>
      <c r="B28" s="96"/>
      <c r="C28" s="96"/>
      <c r="D28" s="45" t="s">
        <v>27</v>
      </c>
      <c r="E28" s="46">
        <v>22298</v>
      </c>
      <c r="F28" s="46">
        <v>42458</v>
      </c>
      <c r="G28" s="47"/>
    </row>
    <row r="29" spans="1:7" ht="27" customHeight="1" x14ac:dyDescent="0.5">
      <c r="A29" s="93" t="s">
        <v>9</v>
      </c>
      <c r="B29" s="91" t="s">
        <v>10</v>
      </c>
      <c r="C29" s="91" t="s">
        <v>20</v>
      </c>
      <c r="D29" s="34" t="s">
        <v>28</v>
      </c>
      <c r="E29" s="35">
        <v>6671</v>
      </c>
      <c r="F29" s="35">
        <v>6671</v>
      </c>
      <c r="G29" s="36"/>
    </row>
    <row r="30" spans="1:7" ht="27" customHeight="1" x14ac:dyDescent="0.5">
      <c r="A30" s="94"/>
      <c r="B30" s="92"/>
      <c r="C30" s="92"/>
      <c r="D30" s="37" t="s">
        <v>23</v>
      </c>
      <c r="E30" s="38">
        <v>197767</v>
      </c>
      <c r="F30" s="38">
        <v>191755</v>
      </c>
      <c r="G30" s="39"/>
    </row>
    <row r="31" spans="1:7" ht="27" customHeight="1" x14ac:dyDescent="0.5">
      <c r="A31" s="94"/>
      <c r="B31" s="92"/>
      <c r="C31" s="92"/>
      <c r="D31" s="37" t="s">
        <v>7</v>
      </c>
      <c r="E31" s="38">
        <v>1017</v>
      </c>
      <c r="F31" s="38">
        <v>1017</v>
      </c>
      <c r="G31" s="39"/>
    </row>
    <row r="32" spans="1:7" ht="27" customHeight="1" x14ac:dyDescent="0.5">
      <c r="A32" s="94"/>
      <c r="B32" s="92" t="s">
        <v>30</v>
      </c>
      <c r="C32" s="92" t="s">
        <v>31</v>
      </c>
      <c r="D32" s="37" t="s">
        <v>46</v>
      </c>
      <c r="E32" s="38">
        <v>752758</v>
      </c>
      <c r="F32" s="38">
        <v>752758</v>
      </c>
      <c r="G32" s="39"/>
    </row>
    <row r="33" spans="1:7" ht="27" customHeight="1" x14ac:dyDescent="0.5">
      <c r="A33" s="94"/>
      <c r="B33" s="92"/>
      <c r="C33" s="92"/>
      <c r="D33" s="37" t="s">
        <v>39</v>
      </c>
      <c r="E33" s="38">
        <v>237080</v>
      </c>
      <c r="F33" s="38">
        <v>237080</v>
      </c>
      <c r="G33" s="39"/>
    </row>
    <row r="34" spans="1:7" ht="27" customHeight="1" x14ac:dyDescent="0.5">
      <c r="A34" s="94"/>
      <c r="B34" s="92"/>
      <c r="C34" s="92"/>
      <c r="D34" s="37" t="s">
        <v>47</v>
      </c>
      <c r="E34" s="38">
        <v>173997</v>
      </c>
      <c r="F34" s="38">
        <v>173942</v>
      </c>
      <c r="G34" s="39"/>
    </row>
    <row r="35" spans="1:7" ht="27" customHeight="1" x14ac:dyDescent="0.5">
      <c r="A35" s="94"/>
      <c r="B35" s="92"/>
      <c r="C35" s="92"/>
      <c r="D35" s="37" t="s">
        <v>42</v>
      </c>
      <c r="E35" s="38">
        <v>19609</v>
      </c>
      <c r="F35" s="38">
        <v>17274</v>
      </c>
      <c r="G35" s="39"/>
    </row>
    <row r="36" spans="1:7" ht="27" customHeight="1" x14ac:dyDescent="0.5">
      <c r="A36" s="94"/>
      <c r="B36" s="92"/>
      <c r="C36" s="92"/>
      <c r="D36" s="37" t="s">
        <v>36</v>
      </c>
      <c r="E36" s="38">
        <v>196915</v>
      </c>
      <c r="F36" s="38">
        <v>227035</v>
      </c>
      <c r="G36" s="39"/>
    </row>
    <row r="37" spans="1:7" ht="27" customHeight="1" x14ac:dyDescent="0.5">
      <c r="A37" s="94"/>
      <c r="B37" s="92"/>
      <c r="C37" s="92"/>
      <c r="D37" s="37" t="s">
        <v>49</v>
      </c>
      <c r="E37" s="38">
        <v>2560</v>
      </c>
      <c r="F37" s="38">
        <v>2563</v>
      </c>
      <c r="G37" s="39"/>
    </row>
    <row r="38" spans="1:7" ht="27" customHeight="1" x14ac:dyDescent="0.5">
      <c r="A38" s="94"/>
      <c r="B38" s="92"/>
      <c r="C38" s="92"/>
      <c r="D38" s="37" t="s">
        <v>41</v>
      </c>
      <c r="E38" s="38">
        <v>3600</v>
      </c>
      <c r="F38" s="38">
        <v>3600</v>
      </c>
      <c r="G38" s="39"/>
    </row>
    <row r="39" spans="1:7" ht="27" customHeight="1" x14ac:dyDescent="0.5">
      <c r="A39" s="94"/>
      <c r="B39" s="92"/>
      <c r="C39" s="92"/>
      <c r="D39" s="37" t="s">
        <v>50</v>
      </c>
      <c r="E39" s="38">
        <v>10447</v>
      </c>
      <c r="F39" s="38">
        <v>10438</v>
      </c>
      <c r="G39" s="39"/>
    </row>
    <row r="40" spans="1:7" ht="27" customHeight="1" x14ac:dyDescent="0.5">
      <c r="A40" s="94"/>
      <c r="B40" s="92"/>
      <c r="C40" s="92"/>
      <c r="D40" s="37" t="s">
        <v>37</v>
      </c>
      <c r="E40" s="38">
        <v>18360</v>
      </c>
      <c r="F40" s="38">
        <v>18360</v>
      </c>
      <c r="G40" s="39"/>
    </row>
    <row r="41" spans="1:7" ht="27" customHeight="1" x14ac:dyDescent="0.5">
      <c r="A41" s="94"/>
      <c r="B41" s="92"/>
      <c r="C41" s="92"/>
      <c r="D41" s="37" t="s">
        <v>51</v>
      </c>
      <c r="E41" s="38">
        <v>109612</v>
      </c>
      <c r="F41" s="38">
        <v>109612</v>
      </c>
      <c r="G41" s="39"/>
    </row>
    <row r="42" spans="1:7" ht="27" customHeight="1" x14ac:dyDescent="0.5">
      <c r="A42" s="94"/>
      <c r="B42" s="92"/>
      <c r="C42" s="92"/>
      <c r="D42" s="37" t="s">
        <v>45</v>
      </c>
      <c r="E42" s="38">
        <v>2230</v>
      </c>
      <c r="F42" s="38">
        <v>2230</v>
      </c>
      <c r="G42" s="39"/>
    </row>
    <row r="43" spans="1:7" ht="27" customHeight="1" x14ac:dyDescent="0.5">
      <c r="A43" s="94"/>
      <c r="B43" s="92"/>
      <c r="C43" s="92"/>
      <c r="D43" s="37" t="s">
        <v>40</v>
      </c>
      <c r="E43" s="38">
        <v>5309</v>
      </c>
      <c r="F43" s="38">
        <v>5309</v>
      </c>
      <c r="G43" s="39"/>
    </row>
    <row r="44" spans="1:7" ht="27" customHeight="1" x14ac:dyDescent="0.5">
      <c r="A44" s="94"/>
      <c r="B44" s="92"/>
      <c r="C44" s="92"/>
      <c r="D44" s="37" t="s">
        <v>32</v>
      </c>
      <c r="E44" s="38">
        <v>1109</v>
      </c>
      <c r="F44" s="38">
        <v>1109</v>
      </c>
      <c r="G44" s="39"/>
    </row>
    <row r="45" spans="1:7" ht="27" customHeight="1" x14ac:dyDescent="0.5">
      <c r="A45" s="94"/>
      <c r="B45" s="92"/>
      <c r="C45" s="92"/>
      <c r="D45" s="37" t="s">
        <v>34</v>
      </c>
      <c r="E45" s="38">
        <v>594</v>
      </c>
      <c r="F45" s="38">
        <v>594</v>
      </c>
      <c r="G45" s="39"/>
    </row>
    <row r="46" spans="1:7" ht="27" customHeight="1" x14ac:dyDescent="0.5">
      <c r="A46" s="94"/>
      <c r="B46" s="92"/>
      <c r="C46" s="92"/>
      <c r="D46" s="37" t="s">
        <v>44</v>
      </c>
      <c r="E46" s="38">
        <v>23721</v>
      </c>
      <c r="F46" s="38">
        <v>24782</v>
      </c>
      <c r="G46" s="39"/>
    </row>
    <row r="47" spans="1:7" ht="27" customHeight="1" x14ac:dyDescent="0.5">
      <c r="A47" s="94"/>
      <c r="B47" s="92"/>
      <c r="C47" s="92"/>
      <c r="D47" s="37" t="s">
        <v>48</v>
      </c>
      <c r="E47" s="38">
        <v>26037</v>
      </c>
      <c r="F47" s="38">
        <v>26971</v>
      </c>
      <c r="G47" s="39"/>
    </row>
    <row r="48" spans="1:7" ht="27" customHeight="1" x14ac:dyDescent="0.5">
      <c r="A48" s="94"/>
      <c r="B48" s="92"/>
      <c r="C48" s="92"/>
      <c r="D48" s="37" t="s">
        <v>33</v>
      </c>
      <c r="E48" s="38">
        <v>578161</v>
      </c>
      <c r="F48" s="38">
        <v>594078</v>
      </c>
      <c r="G48" s="39"/>
    </row>
    <row r="49" spans="1:7" ht="27" customHeight="1" x14ac:dyDescent="0.5">
      <c r="A49" s="94"/>
      <c r="B49" s="92"/>
      <c r="C49" s="92"/>
      <c r="D49" s="37" t="s">
        <v>43</v>
      </c>
      <c r="E49" s="38">
        <v>15908</v>
      </c>
      <c r="F49" s="38">
        <v>15908</v>
      </c>
      <c r="G49" s="39"/>
    </row>
    <row r="50" spans="1:7" ht="27" customHeight="1" x14ac:dyDescent="0.5">
      <c r="A50" s="94"/>
      <c r="B50" s="92"/>
      <c r="C50" s="92"/>
      <c r="D50" s="37" t="s">
        <v>52</v>
      </c>
      <c r="E50" s="38">
        <v>93494</v>
      </c>
      <c r="F50" s="38">
        <v>93385</v>
      </c>
      <c r="G50" s="39"/>
    </row>
    <row r="51" spans="1:7" ht="27" customHeight="1" x14ac:dyDescent="0.5">
      <c r="A51" s="94"/>
      <c r="B51" s="92"/>
      <c r="C51" s="92"/>
      <c r="D51" s="37" t="s">
        <v>38</v>
      </c>
      <c r="E51" s="38">
        <v>194</v>
      </c>
      <c r="F51" s="38">
        <v>194</v>
      </c>
      <c r="G51" s="39"/>
    </row>
    <row r="52" spans="1:7" ht="27" customHeight="1" x14ac:dyDescent="0.5">
      <c r="A52" s="94"/>
      <c r="B52" s="92"/>
      <c r="C52" s="92"/>
      <c r="D52" s="37" t="s">
        <v>35</v>
      </c>
      <c r="E52" s="38">
        <v>3898</v>
      </c>
      <c r="F52" s="38">
        <v>3899</v>
      </c>
      <c r="G52" s="39"/>
    </row>
    <row r="53" spans="1:7" ht="27" customHeight="1" x14ac:dyDescent="0.5">
      <c r="A53" s="95"/>
      <c r="B53" s="96"/>
      <c r="C53" s="96"/>
      <c r="D53" s="45" t="s">
        <v>15</v>
      </c>
      <c r="E53" s="46">
        <v>647306</v>
      </c>
      <c r="F53" s="46">
        <v>658626</v>
      </c>
      <c r="G53" s="47"/>
    </row>
    <row r="54" spans="1:7" ht="27" customHeight="1" x14ac:dyDescent="0.5">
      <c r="A54" s="93" t="s">
        <v>9</v>
      </c>
      <c r="B54" s="91" t="s">
        <v>30</v>
      </c>
      <c r="C54" s="91" t="s">
        <v>53</v>
      </c>
      <c r="D54" s="34" t="s">
        <v>58</v>
      </c>
      <c r="E54" s="35">
        <v>182675</v>
      </c>
      <c r="F54" s="35">
        <v>184610</v>
      </c>
      <c r="G54" s="36"/>
    </row>
    <row r="55" spans="1:7" ht="27" customHeight="1" x14ac:dyDescent="0.5">
      <c r="A55" s="94"/>
      <c r="B55" s="92"/>
      <c r="C55" s="92"/>
      <c r="D55" s="37" t="s">
        <v>57</v>
      </c>
      <c r="E55" s="38">
        <v>1564</v>
      </c>
      <c r="F55" s="38">
        <v>1564</v>
      </c>
      <c r="G55" s="39"/>
    </row>
    <row r="56" spans="1:7" ht="27" customHeight="1" x14ac:dyDescent="0.5">
      <c r="A56" s="94"/>
      <c r="B56" s="92"/>
      <c r="C56" s="92"/>
      <c r="D56" s="37" t="s">
        <v>59</v>
      </c>
      <c r="E56" s="38">
        <v>64205</v>
      </c>
      <c r="F56" s="38">
        <v>63793</v>
      </c>
      <c r="G56" s="39"/>
    </row>
    <row r="57" spans="1:7" ht="27" customHeight="1" x14ac:dyDescent="0.5">
      <c r="A57" s="94"/>
      <c r="B57" s="92"/>
      <c r="C57" s="92"/>
      <c r="D57" s="37" t="s">
        <v>56</v>
      </c>
      <c r="E57" s="38">
        <v>76380</v>
      </c>
      <c r="F57" s="38">
        <v>75925</v>
      </c>
      <c r="G57" s="39"/>
    </row>
    <row r="58" spans="1:7" ht="27" customHeight="1" x14ac:dyDescent="0.5">
      <c r="A58" s="94"/>
      <c r="B58" s="92"/>
      <c r="C58" s="92"/>
      <c r="D58" s="37" t="s">
        <v>55</v>
      </c>
      <c r="E58" s="38">
        <v>7535</v>
      </c>
      <c r="F58" s="38">
        <v>7533</v>
      </c>
      <c r="G58" s="39"/>
    </row>
    <row r="59" spans="1:7" ht="27" customHeight="1" x14ac:dyDescent="0.5">
      <c r="A59" s="94"/>
      <c r="B59" s="92"/>
      <c r="C59" s="92"/>
      <c r="D59" s="37" t="s">
        <v>54</v>
      </c>
      <c r="E59" s="38">
        <v>2000</v>
      </c>
      <c r="F59" s="38">
        <v>2000</v>
      </c>
      <c r="G59" s="39"/>
    </row>
    <row r="60" spans="1:7" ht="27" customHeight="1" x14ac:dyDescent="0.5">
      <c r="A60" s="94"/>
      <c r="B60" s="92"/>
      <c r="C60" s="92"/>
      <c r="D60" s="37" t="s">
        <v>60</v>
      </c>
      <c r="E60" s="38">
        <v>60994</v>
      </c>
      <c r="F60" s="38">
        <v>58733</v>
      </c>
      <c r="G60" s="39"/>
    </row>
    <row r="61" spans="1:7" ht="27" customHeight="1" x14ac:dyDescent="0.5">
      <c r="A61" s="94"/>
      <c r="B61" s="92"/>
      <c r="C61" s="92" t="s">
        <v>61</v>
      </c>
      <c r="D61" s="37" t="s">
        <v>63</v>
      </c>
      <c r="E61" s="38">
        <v>172066</v>
      </c>
      <c r="F61" s="38">
        <v>30771</v>
      </c>
      <c r="G61" s="39"/>
    </row>
    <row r="62" spans="1:7" ht="27" customHeight="1" x14ac:dyDescent="0.5">
      <c r="A62" s="94"/>
      <c r="B62" s="92"/>
      <c r="C62" s="92"/>
      <c r="D62" s="37" t="s">
        <v>62</v>
      </c>
      <c r="E62" s="38">
        <v>24035</v>
      </c>
      <c r="F62" s="38">
        <v>24109</v>
      </c>
      <c r="G62" s="39"/>
    </row>
    <row r="63" spans="1:7" ht="27" customHeight="1" x14ac:dyDescent="0.5">
      <c r="A63" s="94"/>
      <c r="B63" s="92"/>
      <c r="C63" s="48" t="s">
        <v>64</v>
      </c>
      <c r="D63" s="37" t="s">
        <v>65</v>
      </c>
      <c r="E63" s="38">
        <v>107590</v>
      </c>
      <c r="F63" s="38">
        <v>107480</v>
      </c>
      <c r="G63" s="39"/>
    </row>
    <row r="64" spans="1:7" ht="27" customHeight="1" x14ac:dyDescent="0.5">
      <c r="A64" s="94"/>
      <c r="B64" s="92" t="s">
        <v>66</v>
      </c>
      <c r="C64" s="92" t="s">
        <v>67</v>
      </c>
      <c r="D64" s="37" t="s">
        <v>39</v>
      </c>
      <c r="E64" s="38">
        <v>22871</v>
      </c>
      <c r="F64" s="38">
        <v>22871</v>
      </c>
      <c r="G64" s="39"/>
    </row>
    <row r="65" spans="1:7" ht="27" customHeight="1" x14ac:dyDescent="0.5">
      <c r="A65" s="94"/>
      <c r="B65" s="92"/>
      <c r="C65" s="92"/>
      <c r="D65" s="37" t="s">
        <v>68</v>
      </c>
      <c r="E65" s="38">
        <v>200000</v>
      </c>
      <c r="F65" s="38">
        <v>200000</v>
      </c>
      <c r="G65" s="39"/>
    </row>
    <row r="66" spans="1:7" ht="27" customHeight="1" x14ac:dyDescent="0.5">
      <c r="A66" s="94"/>
      <c r="B66" s="92"/>
      <c r="C66" s="92"/>
      <c r="D66" s="37" t="s">
        <v>7</v>
      </c>
      <c r="E66" s="38">
        <v>10481</v>
      </c>
      <c r="F66" s="38">
        <v>10778</v>
      </c>
      <c r="G66" s="39"/>
    </row>
    <row r="67" spans="1:7" ht="27" customHeight="1" x14ac:dyDescent="0.5">
      <c r="A67" s="94"/>
      <c r="B67" s="92"/>
      <c r="C67" s="92" t="s">
        <v>69</v>
      </c>
      <c r="D67" s="37" t="s">
        <v>70</v>
      </c>
      <c r="E67" s="38">
        <v>25658</v>
      </c>
      <c r="F67" s="38">
        <v>24911</v>
      </c>
      <c r="G67" s="39"/>
    </row>
    <row r="68" spans="1:7" ht="27" customHeight="1" x14ac:dyDescent="0.5">
      <c r="A68" s="94"/>
      <c r="B68" s="92"/>
      <c r="C68" s="92"/>
      <c r="D68" s="37" t="s">
        <v>71</v>
      </c>
      <c r="E68" s="38">
        <v>18333</v>
      </c>
      <c r="F68" s="38">
        <v>18333</v>
      </c>
      <c r="G68" s="39"/>
    </row>
    <row r="69" spans="1:7" ht="27" customHeight="1" x14ac:dyDescent="0.5">
      <c r="A69" s="94"/>
      <c r="B69" s="92"/>
      <c r="C69" s="92"/>
      <c r="D69" s="37" t="s">
        <v>7</v>
      </c>
      <c r="E69" s="38">
        <v>275696</v>
      </c>
      <c r="F69" s="38">
        <v>272845</v>
      </c>
      <c r="G69" s="39"/>
    </row>
    <row r="70" spans="1:7" ht="27" customHeight="1" x14ac:dyDescent="0.5">
      <c r="A70" s="94"/>
      <c r="B70" s="92" t="s">
        <v>72</v>
      </c>
      <c r="C70" s="98" t="s">
        <v>444</v>
      </c>
      <c r="D70" s="37" t="s">
        <v>39</v>
      </c>
      <c r="E70" s="38">
        <v>115397</v>
      </c>
      <c r="F70" s="38">
        <v>115397</v>
      </c>
      <c r="G70" s="39"/>
    </row>
    <row r="71" spans="1:7" ht="27" customHeight="1" x14ac:dyDescent="0.5">
      <c r="A71" s="94"/>
      <c r="B71" s="92"/>
      <c r="C71" s="92"/>
      <c r="D71" s="37" t="s">
        <v>78</v>
      </c>
      <c r="E71" s="38">
        <v>1975</v>
      </c>
      <c r="F71" s="38">
        <v>1977</v>
      </c>
      <c r="G71" s="39"/>
    </row>
    <row r="72" spans="1:7" ht="27" customHeight="1" x14ac:dyDescent="0.5">
      <c r="A72" s="94"/>
      <c r="B72" s="92"/>
      <c r="C72" s="92"/>
      <c r="D72" s="37" t="s">
        <v>75</v>
      </c>
      <c r="E72" s="38">
        <v>105423</v>
      </c>
      <c r="F72" s="38">
        <v>105423</v>
      </c>
      <c r="G72" s="39"/>
    </row>
    <row r="73" spans="1:7" ht="27" customHeight="1" x14ac:dyDescent="0.5">
      <c r="A73" s="94"/>
      <c r="B73" s="92"/>
      <c r="C73" s="92"/>
      <c r="D73" s="37" t="s">
        <v>76</v>
      </c>
      <c r="E73" s="38">
        <v>900</v>
      </c>
      <c r="F73" s="38">
        <v>900</v>
      </c>
      <c r="G73" s="39"/>
    </row>
    <row r="74" spans="1:7" ht="27" customHeight="1" x14ac:dyDescent="0.5">
      <c r="A74" s="94"/>
      <c r="B74" s="92"/>
      <c r="C74" s="92"/>
      <c r="D74" s="37" t="s">
        <v>74</v>
      </c>
      <c r="E74" s="38">
        <v>32457</v>
      </c>
      <c r="F74" s="38">
        <v>32457</v>
      </c>
      <c r="G74" s="39"/>
    </row>
    <row r="75" spans="1:7" ht="27" customHeight="1" x14ac:dyDescent="0.5">
      <c r="A75" s="94"/>
      <c r="B75" s="92"/>
      <c r="C75" s="92"/>
      <c r="D75" s="37" t="s">
        <v>77</v>
      </c>
      <c r="E75" s="38">
        <v>114802</v>
      </c>
      <c r="F75" s="38">
        <v>118763</v>
      </c>
      <c r="G75" s="39"/>
    </row>
    <row r="76" spans="1:7" ht="27" customHeight="1" x14ac:dyDescent="0.5">
      <c r="A76" s="94"/>
      <c r="B76" s="92"/>
      <c r="C76" s="92"/>
      <c r="D76" s="37" t="s">
        <v>73</v>
      </c>
      <c r="E76" s="38">
        <v>18</v>
      </c>
      <c r="F76" s="38">
        <v>18</v>
      </c>
      <c r="G76" s="39"/>
    </row>
    <row r="77" spans="1:7" ht="27" customHeight="1" x14ac:dyDescent="0.5">
      <c r="A77" s="94"/>
      <c r="B77" s="92"/>
      <c r="C77" s="92"/>
      <c r="D77" s="37" t="s">
        <v>7</v>
      </c>
      <c r="E77" s="38">
        <v>1304</v>
      </c>
      <c r="F77" s="38">
        <v>1148</v>
      </c>
      <c r="G77" s="39"/>
    </row>
    <row r="78" spans="1:7" ht="27" customHeight="1" x14ac:dyDescent="0.5">
      <c r="A78" s="95"/>
      <c r="B78" s="96"/>
      <c r="C78" s="49" t="s">
        <v>445</v>
      </c>
      <c r="D78" s="45" t="s">
        <v>80</v>
      </c>
      <c r="E78" s="46">
        <v>5137</v>
      </c>
      <c r="F78" s="46">
        <v>5064</v>
      </c>
      <c r="G78" s="47"/>
    </row>
    <row r="79" spans="1:7" ht="27" customHeight="1" x14ac:dyDescent="0.5">
      <c r="A79" s="93" t="s">
        <v>9</v>
      </c>
      <c r="B79" s="91" t="s">
        <v>72</v>
      </c>
      <c r="C79" s="97" t="s">
        <v>445</v>
      </c>
      <c r="D79" s="34" t="s">
        <v>81</v>
      </c>
      <c r="E79" s="35">
        <v>396649</v>
      </c>
      <c r="F79" s="35">
        <v>436942</v>
      </c>
      <c r="G79" s="36"/>
    </row>
    <row r="80" spans="1:7" ht="27" customHeight="1" x14ac:dyDescent="0.5">
      <c r="A80" s="94"/>
      <c r="B80" s="92"/>
      <c r="C80" s="92"/>
      <c r="D80" s="37" t="s">
        <v>79</v>
      </c>
      <c r="E80" s="38">
        <v>267497</v>
      </c>
      <c r="F80" s="38">
        <v>267618</v>
      </c>
      <c r="G80" s="39"/>
    </row>
    <row r="81" spans="1:7" ht="27" customHeight="1" x14ac:dyDescent="0.5">
      <c r="A81" s="94"/>
      <c r="B81" s="92"/>
      <c r="C81" s="92"/>
      <c r="D81" s="37" t="s">
        <v>82</v>
      </c>
      <c r="E81" s="38">
        <v>68422</v>
      </c>
      <c r="F81" s="38">
        <v>75044</v>
      </c>
      <c r="G81" s="39"/>
    </row>
    <row r="82" spans="1:7" ht="27" customHeight="1" x14ac:dyDescent="0.5">
      <c r="A82" s="94"/>
      <c r="B82" s="92"/>
      <c r="C82" s="98" t="s">
        <v>449</v>
      </c>
      <c r="D82" s="37" t="s">
        <v>91</v>
      </c>
      <c r="E82" s="38">
        <v>8082</v>
      </c>
      <c r="F82" s="38">
        <v>8082</v>
      </c>
      <c r="G82" s="39"/>
    </row>
    <row r="83" spans="1:7" ht="27" customHeight="1" x14ac:dyDescent="0.5">
      <c r="A83" s="94"/>
      <c r="B83" s="92"/>
      <c r="C83" s="92"/>
      <c r="D83" s="37" t="s">
        <v>93</v>
      </c>
      <c r="E83" s="38">
        <v>38985</v>
      </c>
      <c r="F83" s="38">
        <v>43316</v>
      </c>
      <c r="G83" s="39"/>
    </row>
    <row r="84" spans="1:7" ht="27" customHeight="1" x14ac:dyDescent="0.5">
      <c r="A84" s="94"/>
      <c r="B84" s="92"/>
      <c r="C84" s="92"/>
      <c r="D84" s="37" t="s">
        <v>94</v>
      </c>
      <c r="E84" s="38">
        <v>3044</v>
      </c>
      <c r="F84" s="38">
        <v>2932</v>
      </c>
      <c r="G84" s="39"/>
    </row>
    <row r="85" spans="1:7" ht="27" customHeight="1" x14ac:dyDescent="0.5">
      <c r="A85" s="94"/>
      <c r="B85" s="92"/>
      <c r="C85" s="92"/>
      <c r="D85" s="37" t="s">
        <v>90</v>
      </c>
      <c r="E85" s="38">
        <v>31259</v>
      </c>
      <c r="F85" s="38">
        <v>33278</v>
      </c>
      <c r="G85" s="39"/>
    </row>
    <row r="86" spans="1:7" ht="27" customHeight="1" x14ac:dyDescent="0.5">
      <c r="A86" s="94"/>
      <c r="B86" s="92"/>
      <c r="C86" s="92"/>
      <c r="D86" s="37" t="s">
        <v>92</v>
      </c>
      <c r="E86" s="38">
        <v>12489</v>
      </c>
      <c r="F86" s="38">
        <v>12236</v>
      </c>
      <c r="G86" s="39"/>
    </row>
    <row r="87" spans="1:7" ht="27" customHeight="1" x14ac:dyDescent="0.5">
      <c r="A87" s="94"/>
      <c r="B87" s="92"/>
      <c r="C87" s="92"/>
      <c r="D87" s="37" t="s">
        <v>7</v>
      </c>
      <c r="E87" s="38">
        <v>771</v>
      </c>
      <c r="F87" s="38">
        <v>770</v>
      </c>
      <c r="G87" s="39"/>
    </row>
    <row r="88" spans="1:7" ht="27" customHeight="1" x14ac:dyDescent="0.5">
      <c r="A88" s="94"/>
      <c r="B88" s="92"/>
      <c r="C88" s="98" t="s">
        <v>446</v>
      </c>
      <c r="D88" s="37" t="s">
        <v>87</v>
      </c>
      <c r="E88" s="38">
        <v>702696</v>
      </c>
      <c r="F88" s="38">
        <v>711297</v>
      </c>
      <c r="G88" s="39"/>
    </row>
    <row r="89" spans="1:7" ht="27" customHeight="1" x14ac:dyDescent="0.5">
      <c r="A89" s="94"/>
      <c r="B89" s="92"/>
      <c r="C89" s="92"/>
      <c r="D89" s="37" t="s">
        <v>88</v>
      </c>
      <c r="E89" s="38">
        <v>118384</v>
      </c>
      <c r="F89" s="38">
        <v>119003</v>
      </c>
      <c r="G89" s="39"/>
    </row>
    <row r="90" spans="1:7" ht="27" customHeight="1" x14ac:dyDescent="0.5">
      <c r="A90" s="94"/>
      <c r="B90" s="92"/>
      <c r="C90" s="92"/>
      <c r="D90" s="37" t="s">
        <v>85</v>
      </c>
      <c r="E90" s="38">
        <v>28420</v>
      </c>
      <c r="F90" s="38">
        <v>27297</v>
      </c>
      <c r="G90" s="39"/>
    </row>
    <row r="91" spans="1:7" ht="27" customHeight="1" x14ac:dyDescent="0.5">
      <c r="A91" s="94"/>
      <c r="B91" s="92"/>
      <c r="C91" s="92"/>
      <c r="D91" s="37" t="s">
        <v>89</v>
      </c>
      <c r="E91" s="38">
        <v>277684</v>
      </c>
      <c r="F91" s="38">
        <v>299128</v>
      </c>
      <c r="G91" s="39"/>
    </row>
    <row r="92" spans="1:7" ht="27" customHeight="1" x14ac:dyDescent="0.5">
      <c r="A92" s="94"/>
      <c r="B92" s="92"/>
      <c r="C92" s="92"/>
      <c r="D92" s="37" t="s">
        <v>86</v>
      </c>
      <c r="E92" s="38">
        <v>189277</v>
      </c>
      <c r="F92" s="38">
        <v>221465</v>
      </c>
      <c r="G92" s="39"/>
    </row>
    <row r="93" spans="1:7" ht="27" customHeight="1" x14ac:dyDescent="0.5">
      <c r="A93" s="94"/>
      <c r="B93" s="92"/>
      <c r="C93" s="92"/>
      <c r="D93" s="37" t="s">
        <v>84</v>
      </c>
      <c r="E93" s="38">
        <v>115257</v>
      </c>
      <c r="F93" s="38">
        <v>113895</v>
      </c>
      <c r="G93" s="39"/>
    </row>
    <row r="94" spans="1:7" ht="27" customHeight="1" x14ac:dyDescent="0.5">
      <c r="A94" s="94"/>
      <c r="B94" s="92"/>
      <c r="C94" s="92"/>
      <c r="D94" s="37" t="s">
        <v>83</v>
      </c>
      <c r="E94" s="38">
        <v>1102045</v>
      </c>
      <c r="F94" s="38">
        <v>1106305</v>
      </c>
      <c r="G94" s="39"/>
    </row>
    <row r="95" spans="1:7" ht="27" customHeight="1" x14ac:dyDescent="0.5">
      <c r="A95" s="94"/>
      <c r="B95" s="92" t="s">
        <v>95</v>
      </c>
      <c r="C95" s="98" t="s">
        <v>447</v>
      </c>
      <c r="D95" s="37" t="s">
        <v>97</v>
      </c>
      <c r="E95" s="38">
        <v>12396</v>
      </c>
      <c r="F95" s="38">
        <v>12444</v>
      </c>
      <c r="G95" s="39"/>
    </row>
    <row r="96" spans="1:7" ht="27" customHeight="1" x14ac:dyDescent="0.5">
      <c r="A96" s="94"/>
      <c r="B96" s="92"/>
      <c r="C96" s="92"/>
      <c r="D96" s="37" t="s">
        <v>96</v>
      </c>
      <c r="E96" s="38">
        <v>417</v>
      </c>
      <c r="F96" s="38">
        <v>417</v>
      </c>
      <c r="G96" s="39"/>
    </row>
    <row r="97" spans="1:7" ht="27" customHeight="1" x14ac:dyDescent="0.5">
      <c r="A97" s="94"/>
      <c r="B97" s="92"/>
      <c r="C97" s="92"/>
      <c r="D97" s="37" t="s">
        <v>98</v>
      </c>
      <c r="E97" s="38">
        <v>1636</v>
      </c>
      <c r="F97" s="38">
        <v>1645</v>
      </c>
      <c r="G97" s="39"/>
    </row>
    <row r="98" spans="1:7" ht="27" customHeight="1" x14ac:dyDescent="0.5">
      <c r="A98" s="94"/>
      <c r="B98" s="92"/>
      <c r="C98" s="92"/>
      <c r="D98" s="37" t="s">
        <v>7</v>
      </c>
      <c r="E98" s="38">
        <v>14658</v>
      </c>
      <c r="F98" s="38">
        <v>14740</v>
      </c>
      <c r="G98" s="39"/>
    </row>
    <row r="99" spans="1:7" ht="27" customHeight="1" x14ac:dyDescent="0.5">
      <c r="A99" s="94"/>
      <c r="B99" s="92"/>
      <c r="C99" s="50" t="s">
        <v>448</v>
      </c>
      <c r="D99" s="37" t="s">
        <v>99</v>
      </c>
      <c r="E99" s="38">
        <v>285868</v>
      </c>
      <c r="F99" s="38">
        <v>294387</v>
      </c>
      <c r="G99" s="39"/>
    </row>
    <row r="100" spans="1:7" ht="27" customHeight="1" x14ac:dyDescent="0.5">
      <c r="A100" s="94"/>
      <c r="B100" s="92" t="s">
        <v>100</v>
      </c>
      <c r="C100" s="92" t="s">
        <v>100</v>
      </c>
      <c r="D100" s="37" t="s">
        <v>97</v>
      </c>
      <c r="E100" s="38">
        <v>7320</v>
      </c>
      <c r="F100" s="38">
        <v>7356</v>
      </c>
      <c r="G100" s="39"/>
    </row>
    <row r="101" spans="1:7" ht="27" customHeight="1" x14ac:dyDescent="0.5">
      <c r="A101" s="94"/>
      <c r="B101" s="92"/>
      <c r="C101" s="92"/>
      <c r="D101" s="37" t="s">
        <v>101</v>
      </c>
      <c r="E101" s="38">
        <v>601</v>
      </c>
      <c r="F101" s="38">
        <v>601</v>
      </c>
      <c r="G101" s="39"/>
    </row>
    <row r="102" spans="1:7" ht="27" customHeight="1" x14ac:dyDescent="0.5">
      <c r="A102" s="94"/>
      <c r="B102" s="92"/>
      <c r="C102" s="92"/>
      <c r="D102" s="37" t="s">
        <v>7</v>
      </c>
      <c r="E102" s="38">
        <v>1878</v>
      </c>
      <c r="F102" s="38">
        <v>1878</v>
      </c>
      <c r="G102" s="39"/>
    </row>
    <row r="103" spans="1:7" ht="27" customHeight="1" x14ac:dyDescent="0.5">
      <c r="A103" s="95"/>
      <c r="B103" s="40"/>
      <c r="C103" s="41"/>
      <c r="D103" s="42" t="s">
        <v>433</v>
      </c>
      <c r="E103" s="43">
        <f>SUBTOTAL(9,E13:E102)</f>
        <v>13267005</v>
      </c>
      <c r="F103" s="43">
        <f>SUBTOTAL(9,F13:F102)</f>
        <v>13141009</v>
      </c>
      <c r="G103" s="44"/>
    </row>
    <row r="104" spans="1:7" ht="27" customHeight="1" x14ac:dyDescent="0.5">
      <c r="A104" s="93" t="s">
        <v>102</v>
      </c>
      <c r="B104" s="91" t="s">
        <v>103</v>
      </c>
      <c r="C104" s="97" t="s">
        <v>450</v>
      </c>
      <c r="D104" s="34" t="s">
        <v>39</v>
      </c>
      <c r="E104" s="35">
        <v>77325</v>
      </c>
      <c r="F104" s="35">
        <v>77328</v>
      </c>
      <c r="G104" s="36"/>
    </row>
    <row r="105" spans="1:7" ht="27" customHeight="1" x14ac:dyDescent="0.5">
      <c r="A105" s="94"/>
      <c r="B105" s="92"/>
      <c r="C105" s="92"/>
      <c r="D105" s="37" t="s">
        <v>116</v>
      </c>
      <c r="E105" s="38">
        <v>423</v>
      </c>
      <c r="F105" s="38">
        <v>423</v>
      </c>
      <c r="G105" s="39"/>
    </row>
    <row r="106" spans="1:7" ht="27" customHeight="1" x14ac:dyDescent="0.5">
      <c r="A106" s="94"/>
      <c r="B106" s="92"/>
      <c r="C106" s="92"/>
      <c r="D106" s="37" t="s">
        <v>111</v>
      </c>
      <c r="E106" s="38">
        <v>80924</v>
      </c>
      <c r="F106" s="38">
        <v>80817</v>
      </c>
      <c r="G106" s="39"/>
    </row>
    <row r="107" spans="1:7" ht="27" customHeight="1" x14ac:dyDescent="0.5">
      <c r="A107" s="94"/>
      <c r="B107" s="92"/>
      <c r="C107" s="92"/>
      <c r="D107" s="37" t="s">
        <v>104</v>
      </c>
      <c r="E107" s="38">
        <v>82406</v>
      </c>
      <c r="F107" s="38">
        <v>82873</v>
      </c>
      <c r="G107" s="39"/>
    </row>
    <row r="108" spans="1:7" ht="27" customHeight="1" x14ac:dyDescent="0.5">
      <c r="A108" s="94"/>
      <c r="B108" s="92"/>
      <c r="C108" s="92"/>
      <c r="D108" s="37" t="s">
        <v>114</v>
      </c>
      <c r="E108" s="38">
        <v>285387</v>
      </c>
      <c r="F108" s="38">
        <v>285026</v>
      </c>
      <c r="G108" s="39"/>
    </row>
    <row r="109" spans="1:7" ht="27" customHeight="1" x14ac:dyDescent="0.5">
      <c r="A109" s="94"/>
      <c r="B109" s="92"/>
      <c r="C109" s="92"/>
      <c r="D109" s="37" t="s">
        <v>113</v>
      </c>
      <c r="E109" s="38">
        <v>420</v>
      </c>
      <c r="F109" s="38">
        <v>420</v>
      </c>
      <c r="G109" s="39"/>
    </row>
    <row r="110" spans="1:7" ht="27" customHeight="1" x14ac:dyDescent="0.5">
      <c r="A110" s="94"/>
      <c r="B110" s="92"/>
      <c r="C110" s="92"/>
      <c r="D110" s="37" t="s">
        <v>117</v>
      </c>
      <c r="E110" s="38">
        <v>4634</v>
      </c>
      <c r="F110" s="38">
        <v>4634</v>
      </c>
      <c r="G110" s="39"/>
    </row>
    <row r="111" spans="1:7" ht="27" customHeight="1" x14ac:dyDescent="0.5">
      <c r="A111" s="94"/>
      <c r="B111" s="92"/>
      <c r="C111" s="92"/>
      <c r="D111" s="37" t="s">
        <v>118</v>
      </c>
      <c r="E111" s="38">
        <v>496</v>
      </c>
      <c r="F111" s="38">
        <v>484</v>
      </c>
      <c r="G111" s="39"/>
    </row>
    <row r="112" spans="1:7" ht="27" customHeight="1" x14ac:dyDescent="0.5">
      <c r="A112" s="94"/>
      <c r="B112" s="92"/>
      <c r="C112" s="92"/>
      <c r="D112" s="37" t="s">
        <v>105</v>
      </c>
      <c r="E112" s="38">
        <v>854</v>
      </c>
      <c r="F112" s="38">
        <v>852</v>
      </c>
      <c r="G112" s="39"/>
    </row>
    <row r="113" spans="1:7" ht="27" customHeight="1" x14ac:dyDescent="0.5">
      <c r="A113" s="94"/>
      <c r="B113" s="92"/>
      <c r="C113" s="92"/>
      <c r="D113" s="37" t="s">
        <v>108</v>
      </c>
      <c r="E113" s="38">
        <v>38073</v>
      </c>
      <c r="F113" s="38">
        <v>38072</v>
      </c>
      <c r="G113" s="39"/>
    </row>
    <row r="114" spans="1:7" ht="27" customHeight="1" x14ac:dyDescent="0.5">
      <c r="A114" s="94"/>
      <c r="B114" s="92"/>
      <c r="C114" s="92"/>
      <c r="D114" s="37" t="s">
        <v>112</v>
      </c>
      <c r="E114" s="38">
        <v>19124</v>
      </c>
      <c r="F114" s="38">
        <v>17056</v>
      </c>
      <c r="G114" s="39"/>
    </row>
    <row r="115" spans="1:7" ht="27" customHeight="1" x14ac:dyDescent="0.5">
      <c r="A115" s="94"/>
      <c r="B115" s="92"/>
      <c r="C115" s="92"/>
      <c r="D115" s="37" t="s">
        <v>107</v>
      </c>
      <c r="E115" s="38">
        <v>1519</v>
      </c>
      <c r="F115" s="38">
        <v>1519</v>
      </c>
      <c r="G115" s="39"/>
    </row>
    <row r="116" spans="1:7" ht="27" customHeight="1" x14ac:dyDescent="0.5">
      <c r="A116" s="94"/>
      <c r="B116" s="92"/>
      <c r="C116" s="92"/>
      <c r="D116" s="37" t="s">
        <v>119</v>
      </c>
      <c r="E116" s="38">
        <v>6979489</v>
      </c>
      <c r="F116" s="38">
        <v>6979489</v>
      </c>
      <c r="G116" s="39"/>
    </row>
    <row r="117" spans="1:7" ht="27" customHeight="1" x14ac:dyDescent="0.5">
      <c r="A117" s="94"/>
      <c r="B117" s="92"/>
      <c r="C117" s="92"/>
      <c r="D117" s="37" t="s">
        <v>106</v>
      </c>
      <c r="E117" s="38">
        <v>170</v>
      </c>
      <c r="F117" s="38">
        <v>170</v>
      </c>
      <c r="G117" s="39"/>
    </row>
    <row r="118" spans="1:7" ht="27" customHeight="1" x14ac:dyDescent="0.5">
      <c r="A118" s="94"/>
      <c r="B118" s="92"/>
      <c r="C118" s="92"/>
      <c r="D118" s="37" t="s">
        <v>109</v>
      </c>
      <c r="E118" s="38">
        <v>363346</v>
      </c>
      <c r="F118" s="38">
        <v>360124</v>
      </c>
      <c r="G118" s="39"/>
    </row>
    <row r="119" spans="1:7" ht="27" customHeight="1" x14ac:dyDescent="0.5">
      <c r="A119" s="94"/>
      <c r="B119" s="92"/>
      <c r="C119" s="92"/>
      <c r="D119" s="37" t="s">
        <v>115</v>
      </c>
      <c r="E119" s="38">
        <v>22595</v>
      </c>
      <c r="F119" s="38">
        <v>22595</v>
      </c>
      <c r="G119" s="39"/>
    </row>
    <row r="120" spans="1:7" ht="27" customHeight="1" x14ac:dyDescent="0.5">
      <c r="A120" s="94"/>
      <c r="B120" s="92"/>
      <c r="C120" s="92"/>
      <c r="D120" s="37" t="s">
        <v>110</v>
      </c>
      <c r="E120" s="38">
        <v>58245</v>
      </c>
      <c r="F120" s="38">
        <v>58245</v>
      </c>
      <c r="G120" s="39"/>
    </row>
    <row r="121" spans="1:7" ht="27" customHeight="1" x14ac:dyDescent="0.5">
      <c r="A121" s="94"/>
      <c r="B121" s="92"/>
      <c r="C121" s="92"/>
      <c r="D121" s="37" t="s">
        <v>7</v>
      </c>
      <c r="E121" s="38">
        <v>365154</v>
      </c>
      <c r="F121" s="38">
        <v>372550</v>
      </c>
      <c r="G121" s="39"/>
    </row>
    <row r="122" spans="1:7" ht="27" customHeight="1" x14ac:dyDescent="0.5">
      <c r="A122" s="94"/>
      <c r="B122" s="92"/>
      <c r="C122" s="98" t="s">
        <v>451</v>
      </c>
      <c r="D122" s="37" t="s">
        <v>256</v>
      </c>
      <c r="E122" s="38">
        <v>26790</v>
      </c>
      <c r="F122" s="38">
        <v>26790</v>
      </c>
      <c r="G122" s="39"/>
    </row>
    <row r="123" spans="1:7" ht="27" customHeight="1" x14ac:dyDescent="0.5">
      <c r="A123" s="94"/>
      <c r="B123" s="92"/>
      <c r="C123" s="92"/>
      <c r="D123" s="37" t="s">
        <v>254</v>
      </c>
      <c r="E123" s="38">
        <v>856099</v>
      </c>
      <c r="F123" s="51">
        <v>855891</v>
      </c>
      <c r="G123" s="39"/>
    </row>
    <row r="124" spans="1:7" ht="27" customHeight="1" x14ac:dyDescent="0.5">
      <c r="A124" s="94"/>
      <c r="B124" s="92"/>
      <c r="C124" s="92"/>
      <c r="D124" s="37" t="s">
        <v>253</v>
      </c>
      <c r="E124" s="38">
        <v>1776540</v>
      </c>
      <c r="F124" s="38">
        <v>1776540</v>
      </c>
      <c r="G124" s="39"/>
    </row>
    <row r="125" spans="1:7" ht="27" customHeight="1" x14ac:dyDescent="0.5">
      <c r="A125" s="94"/>
      <c r="B125" s="92"/>
      <c r="C125" s="92"/>
      <c r="D125" s="37" t="s">
        <v>257</v>
      </c>
      <c r="E125" s="38">
        <v>19839</v>
      </c>
      <c r="F125" s="38">
        <v>19839</v>
      </c>
      <c r="G125" s="39"/>
    </row>
    <row r="126" spans="1:7" ht="27" customHeight="1" x14ac:dyDescent="0.5">
      <c r="A126" s="94"/>
      <c r="B126" s="92"/>
      <c r="C126" s="92"/>
      <c r="D126" s="37" t="s">
        <v>255</v>
      </c>
      <c r="E126" s="38">
        <v>15406835</v>
      </c>
      <c r="F126" s="38">
        <v>15406835</v>
      </c>
      <c r="G126" s="39"/>
    </row>
    <row r="127" spans="1:7" ht="27" customHeight="1" x14ac:dyDescent="0.5">
      <c r="A127" s="94"/>
      <c r="B127" s="92"/>
      <c r="C127" s="92"/>
      <c r="D127" s="37" t="s">
        <v>258</v>
      </c>
      <c r="E127" s="38">
        <v>742436</v>
      </c>
      <c r="F127" s="38">
        <v>743503</v>
      </c>
      <c r="G127" s="39"/>
    </row>
    <row r="128" spans="1:7" ht="27" customHeight="1" x14ac:dyDescent="0.5">
      <c r="A128" s="95"/>
      <c r="B128" s="96"/>
      <c r="C128" s="96"/>
      <c r="D128" s="45" t="s">
        <v>259</v>
      </c>
      <c r="E128" s="52">
        <v>33572</v>
      </c>
      <c r="F128" s="46">
        <v>33534</v>
      </c>
      <c r="G128" s="47"/>
    </row>
    <row r="129" spans="1:7" ht="27" customHeight="1" x14ac:dyDescent="0.5">
      <c r="A129" s="93" t="s">
        <v>102</v>
      </c>
      <c r="B129" s="91" t="s">
        <v>103</v>
      </c>
      <c r="C129" s="97" t="s">
        <v>452</v>
      </c>
      <c r="D129" s="34" t="s">
        <v>264</v>
      </c>
      <c r="E129" s="35">
        <v>2848086</v>
      </c>
      <c r="F129" s="35">
        <v>2865389</v>
      </c>
      <c r="G129" s="36"/>
    </row>
    <row r="130" spans="1:7" ht="27" customHeight="1" x14ac:dyDescent="0.5">
      <c r="A130" s="94"/>
      <c r="B130" s="92"/>
      <c r="C130" s="92"/>
      <c r="D130" s="37" t="s">
        <v>260</v>
      </c>
      <c r="E130" s="38">
        <v>137203</v>
      </c>
      <c r="F130" s="38">
        <v>141152</v>
      </c>
      <c r="G130" s="39"/>
    </row>
    <row r="131" spans="1:7" ht="27" customHeight="1" x14ac:dyDescent="0.5">
      <c r="A131" s="94"/>
      <c r="B131" s="92"/>
      <c r="C131" s="92"/>
      <c r="D131" s="37" t="s">
        <v>261</v>
      </c>
      <c r="E131" s="38">
        <v>43047</v>
      </c>
      <c r="F131" s="38">
        <v>43047</v>
      </c>
      <c r="G131" s="39"/>
    </row>
    <row r="132" spans="1:7" ht="27" customHeight="1" x14ac:dyDescent="0.5">
      <c r="A132" s="94"/>
      <c r="B132" s="92"/>
      <c r="C132" s="92"/>
      <c r="D132" s="37" t="s">
        <v>262</v>
      </c>
      <c r="E132" s="38">
        <v>2601</v>
      </c>
      <c r="F132" s="38">
        <v>2601</v>
      </c>
      <c r="G132" s="39"/>
    </row>
    <row r="133" spans="1:7" ht="27" customHeight="1" x14ac:dyDescent="0.5">
      <c r="A133" s="94"/>
      <c r="B133" s="92"/>
      <c r="C133" s="92"/>
      <c r="D133" s="37" t="s">
        <v>263</v>
      </c>
      <c r="E133" s="38">
        <v>11626</v>
      </c>
      <c r="F133" s="38">
        <v>11626</v>
      </c>
      <c r="G133" s="39"/>
    </row>
    <row r="134" spans="1:7" ht="27" customHeight="1" x14ac:dyDescent="0.5">
      <c r="A134" s="94"/>
      <c r="B134" s="92" t="s">
        <v>265</v>
      </c>
      <c r="C134" s="98" t="s">
        <v>453</v>
      </c>
      <c r="D134" s="37" t="s">
        <v>277</v>
      </c>
      <c r="E134" s="38">
        <v>125252</v>
      </c>
      <c r="F134" s="38">
        <v>125221</v>
      </c>
      <c r="G134" s="39"/>
    </row>
    <row r="135" spans="1:7" ht="27" customHeight="1" x14ac:dyDescent="0.5">
      <c r="A135" s="94"/>
      <c r="B135" s="92"/>
      <c r="C135" s="92"/>
      <c r="D135" s="37" t="s">
        <v>267</v>
      </c>
      <c r="E135" s="38">
        <v>181131</v>
      </c>
      <c r="F135" s="38">
        <v>181372</v>
      </c>
      <c r="G135" s="39"/>
    </row>
    <row r="136" spans="1:7" ht="27" customHeight="1" x14ac:dyDescent="0.5">
      <c r="A136" s="94"/>
      <c r="B136" s="92"/>
      <c r="C136" s="92"/>
      <c r="D136" s="37" t="s">
        <v>278</v>
      </c>
      <c r="E136" s="38">
        <v>38883</v>
      </c>
      <c r="F136" s="38">
        <v>38888</v>
      </c>
      <c r="G136" s="39"/>
    </row>
    <row r="137" spans="1:7" ht="27" customHeight="1" x14ac:dyDescent="0.5">
      <c r="A137" s="94"/>
      <c r="B137" s="92"/>
      <c r="C137" s="92"/>
      <c r="D137" s="37" t="s">
        <v>269</v>
      </c>
      <c r="E137" s="38">
        <v>40530</v>
      </c>
      <c r="F137" s="38">
        <v>40530</v>
      </c>
      <c r="G137" s="39"/>
    </row>
    <row r="138" spans="1:7" ht="27" customHeight="1" x14ac:dyDescent="0.5">
      <c r="A138" s="94"/>
      <c r="B138" s="92"/>
      <c r="C138" s="92"/>
      <c r="D138" s="37" t="s">
        <v>270</v>
      </c>
      <c r="E138" s="38">
        <v>292988</v>
      </c>
      <c r="F138" s="38">
        <v>278486</v>
      </c>
      <c r="G138" s="39"/>
    </row>
    <row r="139" spans="1:7" ht="27" customHeight="1" x14ac:dyDescent="0.5">
      <c r="A139" s="94"/>
      <c r="B139" s="92"/>
      <c r="C139" s="92"/>
      <c r="D139" s="37" t="s">
        <v>272</v>
      </c>
      <c r="E139" s="38">
        <v>6906</v>
      </c>
      <c r="F139" s="38">
        <v>6906</v>
      </c>
      <c r="G139" s="39"/>
    </row>
    <row r="140" spans="1:7" ht="27" customHeight="1" x14ac:dyDescent="0.5">
      <c r="A140" s="94"/>
      <c r="B140" s="92"/>
      <c r="C140" s="92"/>
      <c r="D140" s="37" t="s">
        <v>273</v>
      </c>
      <c r="E140" s="38">
        <v>45546</v>
      </c>
      <c r="F140" s="38">
        <v>45506</v>
      </c>
      <c r="G140" s="39"/>
    </row>
    <row r="141" spans="1:7" ht="27" customHeight="1" x14ac:dyDescent="0.5">
      <c r="A141" s="94"/>
      <c r="B141" s="92"/>
      <c r="C141" s="92"/>
      <c r="D141" s="37" t="s">
        <v>279</v>
      </c>
      <c r="E141" s="38">
        <v>19625</v>
      </c>
      <c r="F141" s="38">
        <v>19625</v>
      </c>
      <c r="G141" s="39"/>
    </row>
    <row r="142" spans="1:7" ht="27" customHeight="1" x14ac:dyDescent="0.5">
      <c r="A142" s="94"/>
      <c r="B142" s="92"/>
      <c r="C142" s="92"/>
      <c r="D142" s="37" t="s">
        <v>271</v>
      </c>
      <c r="E142" s="38">
        <v>34147</v>
      </c>
      <c r="F142" s="38">
        <v>34147</v>
      </c>
      <c r="G142" s="39"/>
    </row>
    <row r="143" spans="1:7" ht="27" customHeight="1" x14ac:dyDescent="0.5">
      <c r="A143" s="94"/>
      <c r="B143" s="92"/>
      <c r="C143" s="92"/>
      <c r="D143" s="37" t="s">
        <v>266</v>
      </c>
      <c r="E143" s="38">
        <v>7387789</v>
      </c>
      <c r="F143" s="38">
        <v>7347723</v>
      </c>
      <c r="G143" s="39"/>
    </row>
    <row r="144" spans="1:7" ht="27" customHeight="1" x14ac:dyDescent="0.5">
      <c r="A144" s="94"/>
      <c r="B144" s="92"/>
      <c r="C144" s="92"/>
      <c r="D144" s="37" t="s">
        <v>280</v>
      </c>
      <c r="E144" s="38">
        <v>5837</v>
      </c>
      <c r="F144" s="38">
        <v>5837</v>
      </c>
      <c r="G144" s="39"/>
    </row>
    <row r="145" spans="1:7" ht="27" customHeight="1" x14ac:dyDescent="0.5">
      <c r="A145" s="94"/>
      <c r="B145" s="92"/>
      <c r="C145" s="92"/>
      <c r="D145" s="37" t="s">
        <v>268</v>
      </c>
      <c r="E145" s="38">
        <v>10138</v>
      </c>
      <c r="F145" s="38">
        <v>10138</v>
      </c>
      <c r="G145" s="39"/>
    </row>
    <row r="146" spans="1:7" ht="27" customHeight="1" x14ac:dyDescent="0.5">
      <c r="A146" s="94"/>
      <c r="B146" s="92"/>
      <c r="C146" s="92"/>
      <c r="D146" s="37" t="s">
        <v>274</v>
      </c>
      <c r="E146" s="38">
        <v>52290</v>
      </c>
      <c r="F146" s="38">
        <v>52290</v>
      </c>
      <c r="G146" s="39"/>
    </row>
    <row r="147" spans="1:7" ht="27" customHeight="1" x14ac:dyDescent="0.5">
      <c r="A147" s="94"/>
      <c r="B147" s="92"/>
      <c r="C147" s="92"/>
      <c r="D147" s="37" t="s">
        <v>275</v>
      </c>
      <c r="E147" s="38">
        <v>78664</v>
      </c>
      <c r="F147" s="38">
        <v>76094</v>
      </c>
      <c r="G147" s="39"/>
    </row>
    <row r="148" spans="1:7" ht="27" customHeight="1" x14ac:dyDescent="0.5">
      <c r="A148" s="94"/>
      <c r="B148" s="92"/>
      <c r="C148" s="92"/>
      <c r="D148" s="37" t="s">
        <v>281</v>
      </c>
      <c r="E148" s="38">
        <v>7403129</v>
      </c>
      <c r="F148" s="38">
        <v>7402744</v>
      </c>
      <c r="G148" s="39"/>
    </row>
    <row r="149" spans="1:7" ht="27" customHeight="1" x14ac:dyDescent="0.5">
      <c r="A149" s="94"/>
      <c r="B149" s="92"/>
      <c r="C149" s="92"/>
      <c r="D149" s="37" t="s">
        <v>276</v>
      </c>
      <c r="E149" s="38">
        <v>12255</v>
      </c>
      <c r="F149" s="38">
        <v>11402</v>
      </c>
      <c r="G149" s="39"/>
    </row>
    <row r="150" spans="1:7" ht="27" customHeight="1" x14ac:dyDescent="0.5">
      <c r="A150" s="94"/>
      <c r="B150" s="92"/>
      <c r="C150" s="92"/>
      <c r="D150" s="37" t="s">
        <v>7</v>
      </c>
      <c r="E150" s="38">
        <v>10303</v>
      </c>
      <c r="F150" s="38">
        <v>10619</v>
      </c>
      <c r="G150" s="39"/>
    </row>
    <row r="151" spans="1:7" ht="27" customHeight="1" x14ac:dyDescent="0.5">
      <c r="A151" s="94"/>
      <c r="B151" s="92"/>
      <c r="C151" s="98" t="s">
        <v>454</v>
      </c>
      <c r="D151" s="37" t="s">
        <v>282</v>
      </c>
      <c r="E151" s="38">
        <v>497165</v>
      </c>
      <c r="F151" s="38">
        <v>496314</v>
      </c>
      <c r="G151" s="39"/>
    </row>
    <row r="152" spans="1:7" ht="27" customHeight="1" x14ac:dyDescent="0.5">
      <c r="A152" s="94"/>
      <c r="B152" s="92"/>
      <c r="C152" s="92"/>
      <c r="D152" s="53" t="s">
        <v>283</v>
      </c>
      <c r="E152" s="51">
        <v>169908</v>
      </c>
      <c r="F152" s="51">
        <v>171852</v>
      </c>
      <c r="G152" s="39"/>
    </row>
    <row r="153" spans="1:7" ht="27" customHeight="1" x14ac:dyDescent="0.5">
      <c r="A153" s="95"/>
      <c r="B153" s="54" t="s">
        <v>284</v>
      </c>
      <c r="C153" s="49" t="s">
        <v>455</v>
      </c>
      <c r="D153" s="45" t="s">
        <v>39</v>
      </c>
      <c r="E153" s="46">
        <v>1308255</v>
      </c>
      <c r="F153" s="46">
        <v>1329700</v>
      </c>
      <c r="G153" s="47"/>
    </row>
    <row r="154" spans="1:7" ht="27" customHeight="1" x14ac:dyDescent="0.5">
      <c r="A154" s="93" t="s">
        <v>102</v>
      </c>
      <c r="B154" s="91" t="s">
        <v>284</v>
      </c>
      <c r="C154" s="97" t="s">
        <v>455</v>
      </c>
      <c r="D154" s="34" t="s">
        <v>294</v>
      </c>
      <c r="E154" s="35">
        <v>92887</v>
      </c>
      <c r="F154" s="35">
        <v>73624</v>
      </c>
      <c r="G154" s="36"/>
    </row>
    <row r="155" spans="1:7" ht="27" customHeight="1" x14ac:dyDescent="0.5">
      <c r="A155" s="94"/>
      <c r="B155" s="92"/>
      <c r="C155" s="92"/>
      <c r="D155" s="37" t="s">
        <v>296</v>
      </c>
      <c r="E155" s="38">
        <v>652172</v>
      </c>
      <c r="F155" s="38">
        <v>652172</v>
      </c>
      <c r="G155" s="39"/>
    </row>
    <row r="156" spans="1:7" ht="27" customHeight="1" x14ac:dyDescent="0.5">
      <c r="A156" s="94"/>
      <c r="B156" s="92"/>
      <c r="C156" s="92"/>
      <c r="D156" s="37" t="s">
        <v>286</v>
      </c>
      <c r="E156" s="38">
        <v>36611</v>
      </c>
      <c r="F156" s="38">
        <v>28684</v>
      </c>
      <c r="G156" s="39"/>
    </row>
    <row r="157" spans="1:7" ht="27" customHeight="1" x14ac:dyDescent="0.5">
      <c r="A157" s="94"/>
      <c r="B157" s="92"/>
      <c r="C157" s="92"/>
      <c r="D157" s="37" t="s">
        <v>291</v>
      </c>
      <c r="E157" s="38">
        <v>342863</v>
      </c>
      <c r="F157" s="38">
        <v>342863</v>
      </c>
      <c r="G157" s="39"/>
    </row>
    <row r="158" spans="1:7" ht="27" customHeight="1" x14ac:dyDescent="0.5">
      <c r="A158" s="94"/>
      <c r="B158" s="92"/>
      <c r="C158" s="92"/>
      <c r="D158" s="37" t="s">
        <v>288</v>
      </c>
      <c r="E158" s="38">
        <v>25418</v>
      </c>
      <c r="F158" s="38">
        <v>25418</v>
      </c>
      <c r="G158" s="39"/>
    </row>
    <row r="159" spans="1:7" ht="27" customHeight="1" x14ac:dyDescent="0.5">
      <c r="A159" s="94"/>
      <c r="B159" s="92"/>
      <c r="C159" s="92"/>
      <c r="D159" s="37" t="s">
        <v>292</v>
      </c>
      <c r="E159" s="38">
        <v>361928</v>
      </c>
      <c r="F159" s="38">
        <v>361928</v>
      </c>
      <c r="G159" s="39"/>
    </row>
    <row r="160" spans="1:7" ht="27" customHeight="1" x14ac:dyDescent="0.5">
      <c r="A160" s="94"/>
      <c r="B160" s="92"/>
      <c r="C160" s="92"/>
      <c r="D160" s="37" t="s">
        <v>290</v>
      </c>
      <c r="E160" s="38">
        <v>4123</v>
      </c>
      <c r="F160" s="38">
        <v>4123</v>
      </c>
      <c r="G160" s="39"/>
    </row>
    <row r="161" spans="1:7" ht="27" customHeight="1" x14ac:dyDescent="0.5">
      <c r="A161" s="94"/>
      <c r="B161" s="92"/>
      <c r="C161" s="92"/>
      <c r="D161" s="37" t="s">
        <v>285</v>
      </c>
      <c r="E161" s="38">
        <v>2826637</v>
      </c>
      <c r="F161" s="38">
        <v>2985804</v>
      </c>
      <c r="G161" s="39"/>
    </row>
    <row r="162" spans="1:7" ht="27" customHeight="1" x14ac:dyDescent="0.5">
      <c r="A162" s="94"/>
      <c r="B162" s="92"/>
      <c r="C162" s="92"/>
      <c r="D162" s="37" t="s">
        <v>289</v>
      </c>
      <c r="E162" s="38">
        <v>190729</v>
      </c>
      <c r="F162" s="38">
        <v>185744</v>
      </c>
      <c r="G162" s="39"/>
    </row>
    <row r="163" spans="1:7" ht="27" customHeight="1" x14ac:dyDescent="0.5">
      <c r="A163" s="94"/>
      <c r="B163" s="92"/>
      <c r="C163" s="92"/>
      <c r="D163" s="37" t="s">
        <v>295</v>
      </c>
      <c r="E163" s="38">
        <v>25991</v>
      </c>
      <c r="F163" s="38">
        <v>25991</v>
      </c>
      <c r="G163" s="39"/>
    </row>
    <row r="164" spans="1:7" ht="27" customHeight="1" x14ac:dyDescent="0.5">
      <c r="A164" s="94"/>
      <c r="B164" s="92"/>
      <c r="C164" s="92"/>
      <c r="D164" s="37" t="s">
        <v>297</v>
      </c>
      <c r="E164" s="38">
        <v>1070</v>
      </c>
      <c r="F164" s="38">
        <v>1070</v>
      </c>
      <c r="G164" s="39"/>
    </row>
    <row r="165" spans="1:7" ht="27" customHeight="1" x14ac:dyDescent="0.5">
      <c r="A165" s="94"/>
      <c r="B165" s="92"/>
      <c r="C165" s="92"/>
      <c r="D165" s="37" t="s">
        <v>287</v>
      </c>
      <c r="E165" s="38">
        <v>3344</v>
      </c>
      <c r="F165" s="38">
        <v>3344</v>
      </c>
      <c r="G165" s="39"/>
    </row>
    <row r="166" spans="1:7" ht="27" customHeight="1" x14ac:dyDescent="0.5">
      <c r="A166" s="94"/>
      <c r="B166" s="92"/>
      <c r="C166" s="92"/>
      <c r="D166" s="37" t="s">
        <v>293</v>
      </c>
      <c r="E166" s="38">
        <v>415507</v>
      </c>
      <c r="F166" s="38">
        <v>415507</v>
      </c>
      <c r="G166" s="39"/>
    </row>
    <row r="167" spans="1:7" ht="27" customHeight="1" x14ac:dyDescent="0.5">
      <c r="A167" s="94"/>
      <c r="B167" s="92"/>
      <c r="C167" s="92"/>
      <c r="D167" s="37" t="s">
        <v>7</v>
      </c>
      <c r="E167" s="38">
        <v>70184</v>
      </c>
      <c r="F167" s="38">
        <v>70110</v>
      </c>
      <c r="G167" s="39"/>
    </row>
    <row r="168" spans="1:7" ht="27" customHeight="1" x14ac:dyDescent="0.5">
      <c r="A168" s="94"/>
      <c r="B168" s="92"/>
      <c r="C168" s="98" t="s">
        <v>456</v>
      </c>
      <c r="D168" s="37" t="s">
        <v>300</v>
      </c>
      <c r="E168" s="38">
        <v>20030537</v>
      </c>
      <c r="F168" s="38">
        <v>20023984</v>
      </c>
      <c r="G168" s="39"/>
    </row>
    <row r="169" spans="1:7" ht="27" customHeight="1" x14ac:dyDescent="0.5">
      <c r="A169" s="94"/>
      <c r="B169" s="92"/>
      <c r="C169" s="92"/>
      <c r="D169" s="37" t="s">
        <v>301</v>
      </c>
      <c r="E169" s="38">
        <v>34460</v>
      </c>
      <c r="F169" s="38">
        <v>34460</v>
      </c>
      <c r="G169" s="39"/>
    </row>
    <row r="170" spans="1:7" ht="27" customHeight="1" x14ac:dyDescent="0.5">
      <c r="A170" s="94"/>
      <c r="B170" s="92"/>
      <c r="C170" s="92"/>
      <c r="D170" s="37" t="s">
        <v>303</v>
      </c>
      <c r="E170" s="38">
        <v>26883</v>
      </c>
      <c r="F170" s="38">
        <v>26883</v>
      </c>
      <c r="G170" s="39"/>
    </row>
    <row r="171" spans="1:7" ht="27" customHeight="1" x14ac:dyDescent="0.5">
      <c r="A171" s="94"/>
      <c r="B171" s="92"/>
      <c r="C171" s="92"/>
      <c r="D171" s="37" t="s">
        <v>298</v>
      </c>
      <c r="E171" s="38">
        <v>8880090</v>
      </c>
      <c r="F171" s="38">
        <v>8792453</v>
      </c>
      <c r="G171" s="39"/>
    </row>
    <row r="172" spans="1:7" ht="27" customHeight="1" x14ac:dyDescent="0.5">
      <c r="A172" s="94"/>
      <c r="B172" s="92"/>
      <c r="C172" s="92"/>
      <c r="D172" s="37" t="s">
        <v>302</v>
      </c>
      <c r="E172" s="38">
        <v>503453</v>
      </c>
      <c r="F172" s="38">
        <v>503453</v>
      </c>
      <c r="G172" s="39"/>
    </row>
    <row r="173" spans="1:7" ht="27" customHeight="1" x14ac:dyDescent="0.5">
      <c r="A173" s="94"/>
      <c r="B173" s="92"/>
      <c r="C173" s="92"/>
      <c r="D173" s="37" t="s">
        <v>299</v>
      </c>
      <c r="E173" s="38">
        <v>2852596</v>
      </c>
      <c r="F173" s="38">
        <v>2851558</v>
      </c>
      <c r="G173" s="39"/>
    </row>
    <row r="174" spans="1:7" ht="27" customHeight="1" x14ac:dyDescent="0.5">
      <c r="A174" s="94"/>
      <c r="B174" s="92"/>
      <c r="C174" s="98" t="s">
        <v>457</v>
      </c>
      <c r="D174" s="37" t="s">
        <v>309</v>
      </c>
      <c r="E174" s="38">
        <v>198220</v>
      </c>
      <c r="F174" s="38">
        <v>199989</v>
      </c>
      <c r="G174" s="39"/>
    </row>
    <row r="175" spans="1:7" ht="27" customHeight="1" x14ac:dyDescent="0.5">
      <c r="A175" s="94"/>
      <c r="B175" s="92"/>
      <c r="C175" s="92"/>
      <c r="D175" s="37" t="s">
        <v>312</v>
      </c>
      <c r="E175" s="38">
        <v>47465</v>
      </c>
      <c r="F175" s="38">
        <v>47226</v>
      </c>
      <c r="G175" s="39"/>
    </row>
    <row r="176" spans="1:7" ht="27" customHeight="1" x14ac:dyDescent="0.5">
      <c r="A176" s="94"/>
      <c r="B176" s="92"/>
      <c r="C176" s="92"/>
      <c r="D176" s="37" t="s">
        <v>310</v>
      </c>
      <c r="E176" s="38">
        <v>2133514</v>
      </c>
      <c r="F176" s="38">
        <v>2133514</v>
      </c>
      <c r="G176" s="39"/>
    </row>
    <row r="177" spans="1:7" ht="27" customHeight="1" x14ac:dyDescent="0.5">
      <c r="A177" s="94"/>
      <c r="B177" s="92"/>
      <c r="C177" s="92"/>
      <c r="D177" s="37" t="s">
        <v>313</v>
      </c>
      <c r="E177" s="38">
        <v>84876</v>
      </c>
      <c r="F177" s="38">
        <v>84326</v>
      </c>
      <c r="G177" s="39"/>
    </row>
    <row r="178" spans="1:7" ht="27" customHeight="1" x14ac:dyDescent="0.5">
      <c r="A178" s="95"/>
      <c r="B178" s="96"/>
      <c r="C178" s="96"/>
      <c r="D178" s="45" t="s">
        <v>311</v>
      </c>
      <c r="E178" s="46">
        <v>144557</v>
      </c>
      <c r="F178" s="46">
        <v>143789</v>
      </c>
      <c r="G178" s="47"/>
    </row>
    <row r="179" spans="1:7" ht="27" customHeight="1" x14ac:dyDescent="0.5">
      <c r="A179" s="93" t="s">
        <v>102</v>
      </c>
      <c r="B179" s="91" t="s">
        <v>284</v>
      </c>
      <c r="C179" s="55" t="s">
        <v>457</v>
      </c>
      <c r="D179" s="34" t="s">
        <v>7</v>
      </c>
      <c r="E179" s="35">
        <v>9224</v>
      </c>
      <c r="F179" s="35">
        <v>9193</v>
      </c>
      <c r="G179" s="36"/>
    </row>
    <row r="180" spans="1:7" ht="27" customHeight="1" x14ac:dyDescent="0.5">
      <c r="A180" s="94"/>
      <c r="B180" s="92"/>
      <c r="C180" s="98" t="s">
        <v>458</v>
      </c>
      <c r="D180" s="37" t="s">
        <v>305</v>
      </c>
      <c r="E180" s="38">
        <v>82590</v>
      </c>
      <c r="F180" s="38">
        <v>82590</v>
      </c>
      <c r="G180" s="39"/>
    </row>
    <row r="181" spans="1:7" ht="27" customHeight="1" x14ac:dyDescent="0.5">
      <c r="A181" s="94"/>
      <c r="B181" s="92"/>
      <c r="C181" s="92"/>
      <c r="D181" s="37" t="s">
        <v>307</v>
      </c>
      <c r="E181" s="38">
        <v>196943</v>
      </c>
      <c r="F181" s="38">
        <v>199547</v>
      </c>
      <c r="G181" s="39"/>
    </row>
    <row r="182" spans="1:7" ht="27" customHeight="1" x14ac:dyDescent="0.5">
      <c r="A182" s="94"/>
      <c r="B182" s="92"/>
      <c r="C182" s="92"/>
      <c r="D182" s="37" t="s">
        <v>308</v>
      </c>
      <c r="E182" s="38">
        <v>38649</v>
      </c>
      <c r="F182" s="38">
        <v>38641</v>
      </c>
      <c r="G182" s="39"/>
    </row>
    <row r="183" spans="1:7" ht="27" customHeight="1" x14ac:dyDescent="0.5">
      <c r="A183" s="94"/>
      <c r="B183" s="92"/>
      <c r="C183" s="92"/>
      <c r="D183" s="37" t="s">
        <v>304</v>
      </c>
      <c r="E183" s="38">
        <v>1666268</v>
      </c>
      <c r="F183" s="38">
        <v>1659988</v>
      </c>
      <c r="G183" s="39"/>
    </row>
    <row r="184" spans="1:7" ht="27" customHeight="1" x14ac:dyDescent="0.5">
      <c r="A184" s="94"/>
      <c r="B184" s="92"/>
      <c r="C184" s="92"/>
      <c r="D184" s="37" t="s">
        <v>306</v>
      </c>
      <c r="E184" s="38">
        <v>230082</v>
      </c>
      <c r="F184" s="38">
        <v>229949</v>
      </c>
      <c r="G184" s="39"/>
    </row>
    <row r="185" spans="1:7" ht="27" customHeight="1" x14ac:dyDescent="0.5">
      <c r="A185" s="94"/>
      <c r="B185" s="92" t="s">
        <v>314</v>
      </c>
      <c r="C185" s="98" t="s">
        <v>459</v>
      </c>
      <c r="D185" s="37" t="s">
        <v>39</v>
      </c>
      <c r="E185" s="38">
        <v>35789</v>
      </c>
      <c r="F185" s="38">
        <v>46271</v>
      </c>
      <c r="G185" s="39"/>
    </row>
    <row r="186" spans="1:7" ht="27" customHeight="1" x14ac:dyDescent="0.5">
      <c r="A186" s="94"/>
      <c r="B186" s="92"/>
      <c r="C186" s="92"/>
      <c r="D186" s="37" t="s">
        <v>315</v>
      </c>
      <c r="E186" s="38">
        <v>7965</v>
      </c>
      <c r="F186" s="38">
        <v>7965</v>
      </c>
      <c r="G186" s="39"/>
    </row>
    <row r="187" spans="1:7" ht="27" customHeight="1" x14ac:dyDescent="0.5">
      <c r="A187" s="94"/>
      <c r="B187" s="92"/>
      <c r="C187" s="92"/>
      <c r="D187" s="37" t="s">
        <v>317</v>
      </c>
      <c r="E187" s="38">
        <v>63061</v>
      </c>
      <c r="F187" s="38">
        <v>63061</v>
      </c>
      <c r="G187" s="39"/>
    </row>
    <row r="188" spans="1:7" ht="27" customHeight="1" x14ac:dyDescent="0.5">
      <c r="A188" s="94"/>
      <c r="B188" s="92"/>
      <c r="C188" s="92"/>
      <c r="D188" s="37" t="s">
        <v>316</v>
      </c>
      <c r="E188" s="38">
        <v>125817</v>
      </c>
      <c r="F188" s="38">
        <v>125817</v>
      </c>
      <c r="G188" s="39"/>
    </row>
    <row r="189" spans="1:7" ht="27" customHeight="1" x14ac:dyDescent="0.5">
      <c r="A189" s="94"/>
      <c r="B189" s="92"/>
      <c r="C189" s="92"/>
      <c r="D189" s="37" t="s">
        <v>7</v>
      </c>
      <c r="E189" s="38">
        <v>84262</v>
      </c>
      <c r="F189" s="38">
        <v>82954</v>
      </c>
      <c r="G189" s="39"/>
    </row>
    <row r="190" spans="1:7" ht="27" customHeight="1" x14ac:dyDescent="0.5">
      <c r="A190" s="94"/>
      <c r="B190" s="92"/>
      <c r="C190" s="92" t="s">
        <v>318</v>
      </c>
      <c r="D190" s="37" t="s">
        <v>321</v>
      </c>
      <c r="E190" s="38">
        <v>34688500</v>
      </c>
      <c r="F190" s="38">
        <v>35024800</v>
      </c>
      <c r="G190" s="39"/>
    </row>
    <row r="191" spans="1:7" ht="27" customHeight="1" x14ac:dyDescent="0.5">
      <c r="A191" s="94"/>
      <c r="B191" s="92"/>
      <c r="C191" s="92"/>
      <c r="D191" s="37" t="s">
        <v>319</v>
      </c>
      <c r="E191" s="38">
        <v>50300</v>
      </c>
      <c r="F191" s="38">
        <v>50300</v>
      </c>
      <c r="G191" s="39"/>
    </row>
    <row r="192" spans="1:7" ht="27" customHeight="1" x14ac:dyDescent="0.5">
      <c r="A192" s="94"/>
      <c r="B192" s="92"/>
      <c r="C192" s="92"/>
      <c r="D192" s="37" t="s">
        <v>320</v>
      </c>
      <c r="E192" s="38">
        <v>28491</v>
      </c>
      <c r="F192" s="38">
        <v>28491</v>
      </c>
      <c r="G192" s="39"/>
    </row>
    <row r="193" spans="1:7" ht="27" customHeight="1" x14ac:dyDescent="0.5">
      <c r="A193" s="95"/>
      <c r="B193" s="40"/>
      <c r="C193" s="41"/>
      <c r="D193" s="42" t="s">
        <v>433</v>
      </c>
      <c r="E193" s="43">
        <f>SUBTOTAL(9,E104:E192)</f>
        <v>125300055</v>
      </c>
      <c r="F193" s="43">
        <f>SUBTOTAL(9,F104:F192)</f>
        <v>125662402</v>
      </c>
      <c r="G193" s="44"/>
    </row>
    <row r="194" spans="1:7" ht="27" customHeight="1" x14ac:dyDescent="0.5">
      <c r="A194" s="93" t="s">
        <v>322</v>
      </c>
      <c r="B194" s="91" t="s">
        <v>323</v>
      </c>
      <c r="C194" s="91" t="s">
        <v>324</v>
      </c>
      <c r="D194" s="34" t="s">
        <v>39</v>
      </c>
      <c r="E194" s="35">
        <v>61442</v>
      </c>
      <c r="F194" s="35">
        <v>59965</v>
      </c>
      <c r="G194" s="36"/>
    </row>
    <row r="195" spans="1:7" ht="27" customHeight="1" x14ac:dyDescent="0.5">
      <c r="A195" s="94"/>
      <c r="B195" s="92"/>
      <c r="C195" s="92"/>
      <c r="D195" s="37" t="s">
        <v>337</v>
      </c>
      <c r="E195" s="38">
        <v>83754</v>
      </c>
      <c r="F195" s="38">
        <v>83733</v>
      </c>
      <c r="G195" s="39"/>
    </row>
    <row r="196" spans="1:7" ht="27" customHeight="1" x14ac:dyDescent="0.5">
      <c r="A196" s="94"/>
      <c r="B196" s="92"/>
      <c r="C196" s="92"/>
      <c r="D196" s="37" t="s">
        <v>327</v>
      </c>
      <c r="E196" s="38">
        <v>3300</v>
      </c>
      <c r="F196" s="38">
        <v>2882</v>
      </c>
      <c r="G196" s="39"/>
    </row>
    <row r="197" spans="1:7" ht="27" customHeight="1" x14ac:dyDescent="0.5">
      <c r="A197" s="94"/>
      <c r="B197" s="92"/>
      <c r="C197" s="92"/>
      <c r="D197" s="37" t="s">
        <v>325</v>
      </c>
      <c r="E197" s="38">
        <v>135437</v>
      </c>
      <c r="F197" s="38">
        <v>135437</v>
      </c>
      <c r="G197" s="39"/>
    </row>
    <row r="198" spans="1:7" ht="27" customHeight="1" x14ac:dyDescent="0.5">
      <c r="A198" s="94"/>
      <c r="B198" s="92"/>
      <c r="C198" s="92"/>
      <c r="D198" s="37" t="s">
        <v>326</v>
      </c>
      <c r="E198" s="38">
        <v>4774</v>
      </c>
      <c r="F198" s="38">
        <v>4710</v>
      </c>
      <c r="G198" s="39"/>
    </row>
    <row r="199" spans="1:7" ht="27" customHeight="1" x14ac:dyDescent="0.5">
      <c r="A199" s="94"/>
      <c r="B199" s="92"/>
      <c r="C199" s="92"/>
      <c r="D199" s="37" t="s">
        <v>336</v>
      </c>
      <c r="E199" s="38">
        <v>12661</v>
      </c>
      <c r="F199" s="38">
        <v>12805</v>
      </c>
      <c r="G199" s="39"/>
    </row>
    <row r="200" spans="1:7" ht="27" customHeight="1" x14ac:dyDescent="0.5">
      <c r="A200" s="94"/>
      <c r="B200" s="92"/>
      <c r="C200" s="92"/>
      <c r="D200" s="37" t="s">
        <v>332</v>
      </c>
      <c r="E200" s="38">
        <v>26358</v>
      </c>
      <c r="F200" s="38">
        <v>26358</v>
      </c>
      <c r="G200" s="39"/>
    </row>
    <row r="201" spans="1:7" ht="27" customHeight="1" x14ac:dyDescent="0.5">
      <c r="A201" s="94"/>
      <c r="B201" s="92"/>
      <c r="C201" s="92"/>
      <c r="D201" s="37" t="s">
        <v>335</v>
      </c>
      <c r="E201" s="38">
        <v>76334</v>
      </c>
      <c r="F201" s="38">
        <v>76334</v>
      </c>
      <c r="G201" s="39"/>
    </row>
    <row r="202" spans="1:7" ht="27" customHeight="1" x14ac:dyDescent="0.5">
      <c r="A202" s="94"/>
      <c r="B202" s="92"/>
      <c r="C202" s="92"/>
      <c r="D202" s="37" t="s">
        <v>334</v>
      </c>
      <c r="E202" s="38">
        <v>1675</v>
      </c>
      <c r="F202" s="38">
        <v>1374</v>
      </c>
      <c r="G202" s="39"/>
    </row>
    <row r="203" spans="1:7" ht="27" customHeight="1" x14ac:dyDescent="0.5">
      <c r="A203" s="95"/>
      <c r="B203" s="96"/>
      <c r="C203" s="96"/>
      <c r="D203" s="45" t="s">
        <v>330</v>
      </c>
      <c r="E203" s="46">
        <v>1190</v>
      </c>
      <c r="F203" s="46">
        <v>1190</v>
      </c>
      <c r="G203" s="47"/>
    </row>
    <row r="204" spans="1:7" ht="27" customHeight="1" x14ac:dyDescent="0.5">
      <c r="A204" s="93" t="s">
        <v>322</v>
      </c>
      <c r="B204" s="91" t="s">
        <v>323</v>
      </c>
      <c r="C204" s="91" t="s">
        <v>324</v>
      </c>
      <c r="D204" s="34" t="s">
        <v>333</v>
      </c>
      <c r="E204" s="35">
        <v>6075</v>
      </c>
      <c r="F204" s="35">
        <v>6075</v>
      </c>
      <c r="G204" s="36"/>
    </row>
    <row r="205" spans="1:7" ht="27" customHeight="1" x14ac:dyDescent="0.5">
      <c r="A205" s="94"/>
      <c r="B205" s="92"/>
      <c r="C205" s="92"/>
      <c r="D205" s="37" t="s">
        <v>329</v>
      </c>
      <c r="E205" s="38">
        <v>131314</v>
      </c>
      <c r="F205" s="38">
        <v>132144</v>
      </c>
      <c r="G205" s="39"/>
    </row>
    <row r="206" spans="1:7" ht="27" customHeight="1" x14ac:dyDescent="0.5">
      <c r="A206" s="94"/>
      <c r="B206" s="92"/>
      <c r="C206" s="92"/>
      <c r="D206" s="37" t="s">
        <v>331</v>
      </c>
      <c r="E206" s="38">
        <v>931</v>
      </c>
      <c r="F206" s="38">
        <v>918</v>
      </c>
      <c r="G206" s="39"/>
    </row>
    <row r="207" spans="1:7" ht="27" customHeight="1" x14ac:dyDescent="0.5">
      <c r="A207" s="94"/>
      <c r="B207" s="92"/>
      <c r="C207" s="92"/>
      <c r="D207" s="37" t="s">
        <v>328</v>
      </c>
      <c r="E207" s="38">
        <v>42440</v>
      </c>
      <c r="F207" s="38">
        <v>42440</v>
      </c>
      <c r="G207" s="39"/>
    </row>
    <row r="208" spans="1:7" ht="27" customHeight="1" x14ac:dyDescent="0.5">
      <c r="A208" s="94"/>
      <c r="B208" s="92"/>
      <c r="C208" s="92"/>
      <c r="D208" s="37" t="s">
        <v>7</v>
      </c>
      <c r="E208" s="38">
        <v>50476</v>
      </c>
      <c r="F208" s="38">
        <v>51067</v>
      </c>
      <c r="G208" s="39"/>
    </row>
    <row r="209" spans="1:7" ht="27" customHeight="1" x14ac:dyDescent="0.5">
      <c r="A209" s="94"/>
      <c r="B209" s="92"/>
      <c r="C209" s="92" t="s">
        <v>338</v>
      </c>
      <c r="D209" s="37" t="s">
        <v>341</v>
      </c>
      <c r="E209" s="38">
        <v>427739</v>
      </c>
      <c r="F209" s="38">
        <v>427713</v>
      </c>
      <c r="G209" s="39"/>
    </row>
    <row r="210" spans="1:7" ht="27" customHeight="1" x14ac:dyDescent="0.5">
      <c r="A210" s="94"/>
      <c r="B210" s="92"/>
      <c r="C210" s="92"/>
      <c r="D210" s="37" t="s">
        <v>339</v>
      </c>
      <c r="E210" s="38">
        <v>878233</v>
      </c>
      <c r="F210" s="38">
        <v>877898</v>
      </c>
      <c r="G210" s="39"/>
    </row>
    <row r="211" spans="1:7" ht="27" customHeight="1" x14ac:dyDescent="0.5">
      <c r="A211" s="94"/>
      <c r="B211" s="92"/>
      <c r="C211" s="92"/>
      <c r="D211" s="37" t="s">
        <v>340</v>
      </c>
      <c r="E211" s="38">
        <v>5315</v>
      </c>
      <c r="F211" s="38">
        <v>5315</v>
      </c>
      <c r="G211" s="39"/>
    </row>
    <row r="212" spans="1:7" ht="27" customHeight="1" x14ac:dyDescent="0.5">
      <c r="A212" s="94"/>
      <c r="B212" s="92"/>
      <c r="C212" s="92"/>
      <c r="D212" s="37" t="s">
        <v>343</v>
      </c>
      <c r="E212" s="38">
        <v>42715</v>
      </c>
      <c r="F212" s="38">
        <v>42715</v>
      </c>
      <c r="G212" s="39"/>
    </row>
    <row r="213" spans="1:7" ht="27" customHeight="1" x14ac:dyDescent="0.5">
      <c r="A213" s="94"/>
      <c r="B213" s="92"/>
      <c r="C213" s="92"/>
      <c r="D213" s="37" t="s">
        <v>342</v>
      </c>
      <c r="E213" s="38">
        <v>2550</v>
      </c>
      <c r="F213" s="38">
        <v>2550</v>
      </c>
      <c r="G213" s="39"/>
    </row>
    <row r="214" spans="1:7" ht="27" customHeight="1" x14ac:dyDescent="0.5">
      <c r="A214" s="94"/>
      <c r="B214" s="92"/>
      <c r="C214" s="92" t="s">
        <v>344</v>
      </c>
      <c r="D214" s="37" t="s">
        <v>347</v>
      </c>
      <c r="E214" s="38">
        <v>798863</v>
      </c>
      <c r="F214" s="38">
        <v>805408</v>
      </c>
      <c r="G214" s="39"/>
    </row>
    <row r="215" spans="1:7" ht="27" customHeight="1" x14ac:dyDescent="0.5">
      <c r="A215" s="94"/>
      <c r="B215" s="92"/>
      <c r="C215" s="92"/>
      <c r="D215" s="37" t="s">
        <v>345</v>
      </c>
      <c r="E215" s="38">
        <v>2255653</v>
      </c>
      <c r="F215" s="38">
        <v>2170463</v>
      </c>
      <c r="G215" s="39"/>
    </row>
    <row r="216" spans="1:7" ht="27" customHeight="1" x14ac:dyDescent="0.5">
      <c r="A216" s="94"/>
      <c r="B216" s="92"/>
      <c r="C216" s="92"/>
      <c r="D216" s="37" t="s">
        <v>346</v>
      </c>
      <c r="E216" s="38">
        <v>550</v>
      </c>
      <c r="F216" s="38">
        <v>519</v>
      </c>
      <c r="G216" s="39"/>
    </row>
    <row r="217" spans="1:7" ht="27" customHeight="1" x14ac:dyDescent="0.5">
      <c r="A217" s="94"/>
      <c r="B217" s="92"/>
      <c r="C217" s="98" t="s">
        <v>460</v>
      </c>
      <c r="D217" s="37" t="s">
        <v>350</v>
      </c>
      <c r="E217" s="38">
        <v>4566</v>
      </c>
      <c r="F217" s="38">
        <v>4566</v>
      </c>
      <c r="G217" s="39"/>
    </row>
    <row r="218" spans="1:7" ht="27" customHeight="1" x14ac:dyDescent="0.5">
      <c r="A218" s="94"/>
      <c r="B218" s="92"/>
      <c r="C218" s="92"/>
      <c r="D218" s="37" t="s">
        <v>349</v>
      </c>
      <c r="E218" s="38">
        <v>1488527</v>
      </c>
      <c r="F218" s="38">
        <v>1488448</v>
      </c>
      <c r="G218" s="39"/>
    </row>
    <row r="219" spans="1:7" ht="27" customHeight="1" x14ac:dyDescent="0.5">
      <c r="A219" s="94"/>
      <c r="B219" s="92"/>
      <c r="C219" s="92"/>
      <c r="D219" s="37" t="s">
        <v>348</v>
      </c>
      <c r="E219" s="38">
        <v>4059</v>
      </c>
      <c r="F219" s="38">
        <v>4039</v>
      </c>
      <c r="G219" s="39"/>
    </row>
    <row r="220" spans="1:7" ht="27" customHeight="1" x14ac:dyDescent="0.5">
      <c r="A220" s="94"/>
      <c r="B220" s="92"/>
      <c r="C220" s="98" t="s">
        <v>461</v>
      </c>
      <c r="D220" s="37" t="s">
        <v>352</v>
      </c>
      <c r="E220" s="38">
        <v>53036</v>
      </c>
      <c r="F220" s="38">
        <v>51173</v>
      </c>
      <c r="G220" s="39"/>
    </row>
    <row r="221" spans="1:7" ht="27" customHeight="1" x14ac:dyDescent="0.5">
      <c r="A221" s="94"/>
      <c r="B221" s="92"/>
      <c r="C221" s="92"/>
      <c r="D221" s="37" t="s">
        <v>351</v>
      </c>
      <c r="E221" s="38">
        <v>6166</v>
      </c>
      <c r="F221" s="38">
        <v>6166</v>
      </c>
      <c r="G221" s="39"/>
    </row>
    <row r="222" spans="1:7" ht="27" customHeight="1" x14ac:dyDescent="0.5">
      <c r="A222" s="95"/>
      <c r="B222" s="40"/>
      <c r="C222" s="41"/>
      <c r="D222" s="42" t="s">
        <v>433</v>
      </c>
      <c r="E222" s="43">
        <f>SUBTOTAL(9,E194:E221)</f>
        <v>6606133</v>
      </c>
      <c r="F222" s="43">
        <f>SUBTOTAL(9,F194:F221)</f>
        <v>6524405</v>
      </c>
      <c r="G222" s="44"/>
    </row>
    <row r="223" spans="1:7" ht="27" customHeight="1" x14ac:dyDescent="0.5">
      <c r="A223" s="93" t="s">
        <v>353</v>
      </c>
      <c r="B223" s="91" t="s">
        <v>354</v>
      </c>
      <c r="C223" s="91" t="s">
        <v>355</v>
      </c>
      <c r="D223" s="34" t="s">
        <v>363</v>
      </c>
      <c r="E223" s="35">
        <v>1352</v>
      </c>
      <c r="F223" s="35">
        <v>1352</v>
      </c>
      <c r="G223" s="36"/>
    </row>
    <row r="224" spans="1:7" ht="27" customHeight="1" x14ac:dyDescent="0.5">
      <c r="A224" s="94"/>
      <c r="B224" s="92"/>
      <c r="C224" s="92"/>
      <c r="D224" s="37" t="s">
        <v>356</v>
      </c>
      <c r="E224" s="38">
        <v>3797</v>
      </c>
      <c r="F224" s="38">
        <v>3880</v>
      </c>
      <c r="G224" s="39"/>
    </row>
    <row r="225" spans="1:7" ht="27" customHeight="1" x14ac:dyDescent="0.5">
      <c r="A225" s="94"/>
      <c r="B225" s="92"/>
      <c r="C225" s="92"/>
      <c r="D225" s="37" t="s">
        <v>360</v>
      </c>
      <c r="E225" s="38">
        <v>21627</v>
      </c>
      <c r="F225" s="38">
        <v>23208</v>
      </c>
      <c r="G225" s="39"/>
    </row>
    <row r="226" spans="1:7" ht="27" customHeight="1" x14ac:dyDescent="0.5">
      <c r="A226" s="94"/>
      <c r="B226" s="92"/>
      <c r="C226" s="92"/>
      <c r="D226" s="37" t="s">
        <v>359</v>
      </c>
      <c r="E226" s="38">
        <v>12317</v>
      </c>
      <c r="F226" s="38">
        <v>12317</v>
      </c>
      <c r="G226" s="39"/>
    </row>
    <row r="227" spans="1:7" ht="27" customHeight="1" x14ac:dyDescent="0.5">
      <c r="A227" s="94"/>
      <c r="B227" s="92"/>
      <c r="C227" s="92"/>
      <c r="D227" s="37" t="s">
        <v>358</v>
      </c>
      <c r="E227" s="38">
        <v>389</v>
      </c>
      <c r="F227" s="38">
        <v>389</v>
      </c>
      <c r="G227" s="39"/>
    </row>
    <row r="228" spans="1:7" ht="27" customHeight="1" x14ac:dyDescent="0.5">
      <c r="A228" s="95"/>
      <c r="B228" s="96"/>
      <c r="C228" s="96"/>
      <c r="D228" s="45" t="s">
        <v>362</v>
      </c>
      <c r="E228" s="46">
        <v>9920</v>
      </c>
      <c r="F228" s="46">
        <v>9920</v>
      </c>
      <c r="G228" s="47"/>
    </row>
    <row r="229" spans="1:7" ht="27" customHeight="1" x14ac:dyDescent="0.5">
      <c r="A229" s="93" t="s">
        <v>353</v>
      </c>
      <c r="B229" s="91" t="s">
        <v>354</v>
      </c>
      <c r="C229" s="91" t="s">
        <v>355</v>
      </c>
      <c r="D229" s="34" t="s">
        <v>361</v>
      </c>
      <c r="E229" s="35">
        <v>8724</v>
      </c>
      <c r="F229" s="35">
        <v>8460</v>
      </c>
      <c r="G229" s="36"/>
    </row>
    <row r="230" spans="1:7" ht="27" customHeight="1" x14ac:dyDescent="0.5">
      <c r="A230" s="94"/>
      <c r="B230" s="92"/>
      <c r="C230" s="92"/>
      <c r="D230" s="37" t="s">
        <v>357</v>
      </c>
      <c r="E230" s="38">
        <v>30649</v>
      </c>
      <c r="F230" s="38">
        <v>30149</v>
      </c>
      <c r="G230" s="39"/>
    </row>
    <row r="231" spans="1:7" ht="27" customHeight="1" x14ac:dyDescent="0.5">
      <c r="A231" s="94"/>
      <c r="B231" s="92"/>
      <c r="C231" s="92"/>
      <c r="D231" s="37" t="s">
        <v>7</v>
      </c>
      <c r="E231" s="38">
        <v>8682</v>
      </c>
      <c r="F231" s="38">
        <v>8647</v>
      </c>
      <c r="G231" s="39"/>
    </row>
    <row r="232" spans="1:7" ht="27" customHeight="1" x14ac:dyDescent="0.5">
      <c r="A232" s="94"/>
      <c r="B232" s="92"/>
      <c r="C232" s="92" t="s">
        <v>364</v>
      </c>
      <c r="D232" s="37" t="s">
        <v>365</v>
      </c>
      <c r="E232" s="38">
        <v>162679</v>
      </c>
      <c r="F232" s="38">
        <v>161166</v>
      </c>
      <c r="G232" s="39"/>
    </row>
    <row r="233" spans="1:7" ht="27" customHeight="1" x14ac:dyDescent="0.5">
      <c r="A233" s="94"/>
      <c r="B233" s="92"/>
      <c r="C233" s="92"/>
      <c r="D233" s="37" t="s">
        <v>366</v>
      </c>
      <c r="E233" s="38">
        <v>138619</v>
      </c>
      <c r="F233" s="38">
        <v>138619</v>
      </c>
      <c r="G233" s="39"/>
    </row>
    <row r="234" spans="1:7" ht="27" customHeight="1" x14ac:dyDescent="0.5">
      <c r="A234" s="94"/>
      <c r="B234" s="92" t="s">
        <v>367</v>
      </c>
      <c r="C234" s="48" t="s">
        <v>368</v>
      </c>
      <c r="D234" s="37" t="s">
        <v>7</v>
      </c>
      <c r="E234" s="38">
        <v>905</v>
      </c>
      <c r="F234" s="38">
        <v>905</v>
      </c>
      <c r="G234" s="39"/>
    </row>
    <row r="235" spans="1:7" ht="27" customHeight="1" x14ac:dyDescent="0.5">
      <c r="A235" s="94"/>
      <c r="B235" s="92"/>
      <c r="C235" s="98" t="s">
        <v>462</v>
      </c>
      <c r="D235" s="37" t="s">
        <v>370</v>
      </c>
      <c r="E235" s="38">
        <v>2679</v>
      </c>
      <c r="F235" s="38">
        <v>2531</v>
      </c>
      <c r="G235" s="39"/>
    </row>
    <row r="236" spans="1:7" ht="27" customHeight="1" x14ac:dyDescent="0.5">
      <c r="A236" s="94"/>
      <c r="B236" s="92"/>
      <c r="C236" s="92"/>
      <c r="D236" s="37" t="s">
        <v>369</v>
      </c>
      <c r="E236" s="38">
        <v>140224</v>
      </c>
      <c r="F236" s="38">
        <v>139862</v>
      </c>
      <c r="G236" s="39"/>
    </row>
    <row r="237" spans="1:7" ht="27" customHeight="1" x14ac:dyDescent="0.5">
      <c r="A237" s="94"/>
      <c r="B237" s="92"/>
      <c r="C237" s="92"/>
      <c r="D237" s="37" t="s">
        <v>372</v>
      </c>
      <c r="E237" s="38">
        <v>9677</v>
      </c>
      <c r="F237" s="38">
        <v>9353</v>
      </c>
      <c r="G237" s="39"/>
    </row>
    <row r="238" spans="1:7" ht="27" customHeight="1" x14ac:dyDescent="0.5">
      <c r="A238" s="94"/>
      <c r="B238" s="92"/>
      <c r="C238" s="92"/>
      <c r="D238" s="37" t="s">
        <v>371</v>
      </c>
      <c r="E238" s="38">
        <v>99</v>
      </c>
      <c r="F238" s="38">
        <v>99</v>
      </c>
      <c r="G238" s="39"/>
    </row>
    <row r="239" spans="1:7" ht="27" customHeight="1" x14ac:dyDescent="0.5">
      <c r="A239" s="94"/>
      <c r="B239" s="92"/>
      <c r="C239" s="92" t="s">
        <v>373</v>
      </c>
      <c r="D239" s="37" t="s">
        <v>378</v>
      </c>
      <c r="E239" s="38">
        <v>36184</v>
      </c>
      <c r="F239" s="38">
        <v>35421</v>
      </c>
      <c r="G239" s="39"/>
    </row>
    <row r="240" spans="1:7" ht="27" customHeight="1" x14ac:dyDescent="0.5">
      <c r="A240" s="94"/>
      <c r="B240" s="92"/>
      <c r="C240" s="92"/>
      <c r="D240" s="37" t="s">
        <v>377</v>
      </c>
      <c r="E240" s="38">
        <v>20296</v>
      </c>
      <c r="F240" s="38">
        <v>20327</v>
      </c>
      <c r="G240" s="39"/>
    </row>
    <row r="241" spans="1:7" ht="27" customHeight="1" x14ac:dyDescent="0.5">
      <c r="A241" s="94"/>
      <c r="B241" s="92"/>
      <c r="C241" s="92"/>
      <c r="D241" s="37" t="s">
        <v>376</v>
      </c>
      <c r="E241" s="38">
        <v>21292</v>
      </c>
      <c r="F241" s="38">
        <v>21286</v>
      </c>
      <c r="G241" s="39"/>
    </row>
    <row r="242" spans="1:7" ht="27" customHeight="1" x14ac:dyDescent="0.5">
      <c r="A242" s="94"/>
      <c r="B242" s="92"/>
      <c r="C242" s="92"/>
      <c r="D242" s="37" t="s">
        <v>375</v>
      </c>
      <c r="E242" s="38">
        <v>11302</v>
      </c>
      <c r="F242" s="38">
        <v>11298</v>
      </c>
      <c r="G242" s="39"/>
    </row>
    <row r="243" spans="1:7" ht="27" customHeight="1" x14ac:dyDescent="0.5">
      <c r="A243" s="94"/>
      <c r="B243" s="92"/>
      <c r="C243" s="92"/>
      <c r="D243" s="37" t="s">
        <v>374</v>
      </c>
      <c r="E243" s="38">
        <v>25130</v>
      </c>
      <c r="F243" s="38">
        <v>25130</v>
      </c>
      <c r="G243" s="39"/>
    </row>
    <row r="244" spans="1:7" ht="27" customHeight="1" x14ac:dyDescent="0.5">
      <c r="A244" s="94"/>
      <c r="B244" s="92" t="s">
        <v>379</v>
      </c>
      <c r="C244" s="92" t="s">
        <v>380</v>
      </c>
      <c r="D244" s="37" t="s">
        <v>39</v>
      </c>
      <c r="E244" s="38">
        <v>48328</v>
      </c>
      <c r="F244" s="38">
        <v>73183</v>
      </c>
      <c r="G244" s="39"/>
    </row>
    <row r="245" spans="1:7" ht="27" customHeight="1" x14ac:dyDescent="0.5">
      <c r="A245" s="94"/>
      <c r="B245" s="92"/>
      <c r="C245" s="92"/>
      <c r="D245" s="37" t="s">
        <v>381</v>
      </c>
      <c r="E245" s="38">
        <v>10555</v>
      </c>
      <c r="F245" s="38">
        <v>10381</v>
      </c>
      <c r="G245" s="39"/>
    </row>
    <row r="246" spans="1:7" ht="27" customHeight="1" x14ac:dyDescent="0.5">
      <c r="A246" s="94"/>
      <c r="B246" s="92"/>
      <c r="C246" s="92"/>
      <c r="D246" s="37" t="s">
        <v>7</v>
      </c>
      <c r="E246" s="38">
        <v>28740</v>
      </c>
      <c r="F246" s="38">
        <v>35767</v>
      </c>
      <c r="G246" s="39"/>
    </row>
    <row r="247" spans="1:7" ht="27" customHeight="1" x14ac:dyDescent="0.5">
      <c r="A247" s="94"/>
      <c r="B247" s="92"/>
      <c r="C247" s="92" t="s">
        <v>382</v>
      </c>
      <c r="D247" s="37" t="s">
        <v>387</v>
      </c>
      <c r="E247" s="38">
        <v>2032107</v>
      </c>
      <c r="F247" s="38">
        <v>2033432</v>
      </c>
      <c r="G247" s="39"/>
    </row>
    <row r="248" spans="1:7" ht="27" customHeight="1" x14ac:dyDescent="0.5">
      <c r="A248" s="94"/>
      <c r="B248" s="92"/>
      <c r="C248" s="92"/>
      <c r="D248" s="37" t="s">
        <v>383</v>
      </c>
      <c r="E248" s="38">
        <v>1225075</v>
      </c>
      <c r="F248" s="38">
        <v>1222905</v>
      </c>
      <c r="G248" s="39"/>
    </row>
    <row r="249" spans="1:7" ht="27" customHeight="1" x14ac:dyDescent="0.5">
      <c r="A249" s="94"/>
      <c r="B249" s="92"/>
      <c r="C249" s="92"/>
      <c r="D249" s="37" t="s">
        <v>386</v>
      </c>
      <c r="E249" s="38">
        <v>10341</v>
      </c>
      <c r="F249" s="38">
        <v>10341</v>
      </c>
      <c r="G249" s="39"/>
    </row>
    <row r="250" spans="1:7" ht="27" customHeight="1" x14ac:dyDescent="0.5">
      <c r="A250" s="94"/>
      <c r="B250" s="92"/>
      <c r="C250" s="92"/>
      <c r="D250" s="37" t="s">
        <v>385</v>
      </c>
      <c r="E250" s="38">
        <v>2949</v>
      </c>
      <c r="F250" s="38">
        <v>2857</v>
      </c>
      <c r="G250" s="39"/>
    </row>
    <row r="251" spans="1:7" ht="27" customHeight="1" x14ac:dyDescent="0.5">
      <c r="A251" s="94"/>
      <c r="B251" s="92"/>
      <c r="C251" s="92"/>
      <c r="D251" s="37" t="s">
        <v>384</v>
      </c>
      <c r="E251" s="38">
        <v>37095</v>
      </c>
      <c r="F251" s="38">
        <v>37095</v>
      </c>
      <c r="G251" s="39"/>
    </row>
    <row r="252" spans="1:7" ht="27" customHeight="1" x14ac:dyDescent="0.5">
      <c r="A252" s="94"/>
      <c r="B252" s="92"/>
      <c r="C252" s="92"/>
      <c r="D252" s="37" t="s">
        <v>388</v>
      </c>
      <c r="E252" s="38">
        <v>103479</v>
      </c>
      <c r="F252" s="38">
        <v>103479</v>
      </c>
      <c r="G252" s="39"/>
    </row>
    <row r="253" spans="1:7" ht="27" customHeight="1" x14ac:dyDescent="0.5">
      <c r="A253" s="95"/>
      <c r="B253" s="96"/>
      <c r="C253" s="54" t="s">
        <v>389</v>
      </c>
      <c r="D253" s="45" t="s">
        <v>391</v>
      </c>
      <c r="E253" s="46">
        <v>217386</v>
      </c>
      <c r="F253" s="46">
        <v>219162</v>
      </c>
      <c r="G253" s="47"/>
    </row>
    <row r="254" spans="1:7" ht="27" customHeight="1" x14ac:dyDescent="0.5">
      <c r="A254" s="93" t="s">
        <v>353</v>
      </c>
      <c r="B254" s="56" t="s">
        <v>379</v>
      </c>
      <c r="C254" s="56" t="s">
        <v>389</v>
      </c>
      <c r="D254" s="34" t="s">
        <v>390</v>
      </c>
      <c r="E254" s="35">
        <v>2655933</v>
      </c>
      <c r="F254" s="35">
        <v>2655931</v>
      </c>
      <c r="G254" s="36"/>
    </row>
    <row r="255" spans="1:7" ht="27" customHeight="1" x14ac:dyDescent="0.5">
      <c r="A255" s="95"/>
      <c r="B255" s="40"/>
      <c r="C255" s="41"/>
      <c r="D255" s="42" t="s">
        <v>433</v>
      </c>
      <c r="E255" s="43">
        <f>SUBTOTAL(9,E223:E254)</f>
        <v>7038531</v>
      </c>
      <c r="F255" s="43">
        <f>SUBTOTAL(9,F223:F254)</f>
        <v>7068852</v>
      </c>
      <c r="G255" s="44"/>
    </row>
    <row r="256" spans="1:7" ht="27" customHeight="1" x14ac:dyDescent="0.5">
      <c r="A256" s="93" t="s">
        <v>120</v>
      </c>
      <c r="B256" s="91" t="s">
        <v>130</v>
      </c>
      <c r="C256" s="55" t="s">
        <v>463</v>
      </c>
      <c r="D256" s="34" t="s">
        <v>39</v>
      </c>
      <c r="E256" s="35">
        <v>36591</v>
      </c>
      <c r="F256" s="35">
        <v>36582</v>
      </c>
      <c r="G256" s="36"/>
    </row>
    <row r="257" spans="1:7" ht="27" customHeight="1" x14ac:dyDescent="0.5">
      <c r="A257" s="94"/>
      <c r="B257" s="92"/>
      <c r="C257" s="98" t="s">
        <v>464</v>
      </c>
      <c r="D257" s="37" t="s">
        <v>133</v>
      </c>
      <c r="E257" s="38">
        <v>60892</v>
      </c>
      <c r="F257" s="38">
        <v>60621</v>
      </c>
      <c r="G257" s="39"/>
    </row>
    <row r="258" spans="1:7" ht="27" customHeight="1" x14ac:dyDescent="0.5">
      <c r="A258" s="94"/>
      <c r="B258" s="92"/>
      <c r="C258" s="92"/>
      <c r="D258" s="37" t="s">
        <v>131</v>
      </c>
      <c r="E258" s="38">
        <v>791620</v>
      </c>
      <c r="F258" s="38">
        <v>791265</v>
      </c>
      <c r="G258" s="39"/>
    </row>
    <row r="259" spans="1:7" ht="27" customHeight="1" x14ac:dyDescent="0.5">
      <c r="A259" s="94"/>
      <c r="B259" s="92"/>
      <c r="C259" s="92"/>
      <c r="D259" s="37" t="s">
        <v>134</v>
      </c>
      <c r="E259" s="38">
        <v>858162</v>
      </c>
      <c r="F259" s="38">
        <v>858162</v>
      </c>
      <c r="G259" s="39"/>
    </row>
    <row r="260" spans="1:7" ht="27" customHeight="1" x14ac:dyDescent="0.5">
      <c r="A260" s="94"/>
      <c r="B260" s="92"/>
      <c r="C260" s="92"/>
      <c r="D260" s="37" t="s">
        <v>135</v>
      </c>
      <c r="E260" s="38">
        <v>36509</v>
      </c>
      <c r="F260" s="38">
        <v>36361</v>
      </c>
      <c r="G260" s="39"/>
    </row>
    <row r="261" spans="1:7" ht="27" customHeight="1" x14ac:dyDescent="0.5">
      <c r="A261" s="94"/>
      <c r="B261" s="92"/>
      <c r="C261" s="92"/>
      <c r="D261" s="37" t="s">
        <v>138</v>
      </c>
      <c r="E261" s="38">
        <v>226020</v>
      </c>
      <c r="F261" s="38">
        <v>250550</v>
      </c>
      <c r="G261" s="39"/>
    </row>
    <row r="262" spans="1:7" ht="27" customHeight="1" x14ac:dyDescent="0.5">
      <c r="A262" s="94"/>
      <c r="B262" s="92"/>
      <c r="C262" s="92"/>
      <c r="D262" s="37" t="s">
        <v>132</v>
      </c>
      <c r="E262" s="38">
        <v>147734</v>
      </c>
      <c r="F262" s="38">
        <v>147591</v>
      </c>
      <c r="G262" s="39"/>
    </row>
    <row r="263" spans="1:7" ht="27" customHeight="1" x14ac:dyDescent="0.5">
      <c r="A263" s="94"/>
      <c r="B263" s="92"/>
      <c r="C263" s="92"/>
      <c r="D263" s="37" t="s">
        <v>136</v>
      </c>
      <c r="E263" s="38">
        <v>3631</v>
      </c>
      <c r="F263" s="38">
        <v>3411</v>
      </c>
      <c r="G263" s="39"/>
    </row>
    <row r="264" spans="1:7" ht="27" customHeight="1" x14ac:dyDescent="0.5">
      <c r="A264" s="94"/>
      <c r="B264" s="92"/>
      <c r="C264" s="92"/>
      <c r="D264" s="37" t="s">
        <v>137</v>
      </c>
      <c r="E264" s="38">
        <v>850</v>
      </c>
      <c r="F264" s="38">
        <v>850</v>
      </c>
      <c r="G264" s="39"/>
    </row>
    <row r="265" spans="1:7" ht="27" customHeight="1" x14ac:dyDescent="0.5">
      <c r="A265" s="94"/>
      <c r="B265" s="92"/>
      <c r="C265" s="92"/>
      <c r="D265" s="37" t="s">
        <v>7</v>
      </c>
      <c r="E265" s="38">
        <v>2837</v>
      </c>
      <c r="F265" s="38">
        <v>2787</v>
      </c>
      <c r="G265" s="39"/>
    </row>
    <row r="266" spans="1:7" ht="27" customHeight="1" x14ac:dyDescent="0.5">
      <c r="A266" s="94"/>
      <c r="B266" s="92"/>
      <c r="C266" s="98" t="s">
        <v>465</v>
      </c>
      <c r="D266" s="37" t="s">
        <v>140</v>
      </c>
      <c r="E266" s="38">
        <v>123255</v>
      </c>
      <c r="F266" s="38">
        <v>123124</v>
      </c>
      <c r="G266" s="39"/>
    </row>
    <row r="267" spans="1:7" ht="27" customHeight="1" x14ac:dyDescent="0.5">
      <c r="A267" s="94"/>
      <c r="B267" s="92"/>
      <c r="C267" s="92"/>
      <c r="D267" s="37" t="s">
        <v>143</v>
      </c>
      <c r="E267" s="38">
        <v>99550</v>
      </c>
      <c r="F267" s="38">
        <v>92558</v>
      </c>
      <c r="G267" s="39"/>
    </row>
    <row r="268" spans="1:7" ht="27" customHeight="1" x14ac:dyDescent="0.5">
      <c r="A268" s="94"/>
      <c r="B268" s="92"/>
      <c r="C268" s="92"/>
      <c r="D268" s="37" t="s">
        <v>142</v>
      </c>
      <c r="E268" s="38">
        <v>40981</v>
      </c>
      <c r="F268" s="38">
        <v>36688</v>
      </c>
      <c r="G268" s="39"/>
    </row>
    <row r="269" spans="1:7" ht="27" customHeight="1" x14ac:dyDescent="0.5">
      <c r="A269" s="94"/>
      <c r="B269" s="92"/>
      <c r="C269" s="92"/>
      <c r="D269" s="37" t="s">
        <v>141</v>
      </c>
      <c r="E269" s="38">
        <v>85415</v>
      </c>
      <c r="F269" s="38">
        <v>87675</v>
      </c>
      <c r="G269" s="39"/>
    </row>
    <row r="270" spans="1:7" ht="27" customHeight="1" x14ac:dyDescent="0.5">
      <c r="A270" s="94"/>
      <c r="B270" s="92"/>
      <c r="C270" s="92"/>
      <c r="D270" s="37" t="s">
        <v>139</v>
      </c>
      <c r="E270" s="38">
        <v>16984</v>
      </c>
      <c r="F270" s="38">
        <v>17637</v>
      </c>
      <c r="G270" s="39"/>
    </row>
    <row r="271" spans="1:7" ht="27" customHeight="1" x14ac:dyDescent="0.5">
      <c r="A271" s="94"/>
      <c r="B271" s="92" t="s">
        <v>121</v>
      </c>
      <c r="C271" s="48" t="s">
        <v>122</v>
      </c>
      <c r="D271" s="37" t="s">
        <v>123</v>
      </c>
      <c r="E271" s="38">
        <v>6128</v>
      </c>
      <c r="F271" s="38">
        <v>6119</v>
      </c>
      <c r="G271" s="39"/>
    </row>
    <row r="272" spans="1:7" ht="27" customHeight="1" x14ac:dyDescent="0.5">
      <c r="A272" s="94"/>
      <c r="B272" s="92"/>
      <c r="C272" s="98" t="s">
        <v>466</v>
      </c>
      <c r="D272" s="37" t="s">
        <v>129</v>
      </c>
      <c r="E272" s="38">
        <v>6544</v>
      </c>
      <c r="F272" s="38">
        <v>6544</v>
      </c>
      <c r="G272" s="39"/>
    </row>
    <row r="273" spans="1:7" ht="27" customHeight="1" x14ac:dyDescent="0.5">
      <c r="A273" s="94"/>
      <c r="B273" s="92"/>
      <c r="C273" s="92"/>
      <c r="D273" s="37" t="s">
        <v>127</v>
      </c>
      <c r="E273" s="38">
        <v>1873</v>
      </c>
      <c r="F273" s="38">
        <v>1785</v>
      </c>
      <c r="G273" s="39"/>
    </row>
    <row r="274" spans="1:7" ht="27" customHeight="1" x14ac:dyDescent="0.5">
      <c r="A274" s="94"/>
      <c r="B274" s="92"/>
      <c r="C274" s="92"/>
      <c r="D274" s="37" t="s">
        <v>125</v>
      </c>
      <c r="E274" s="38">
        <v>31332</v>
      </c>
      <c r="F274" s="38">
        <v>32483</v>
      </c>
      <c r="G274" s="39"/>
    </row>
    <row r="275" spans="1:7" ht="27" customHeight="1" x14ac:dyDescent="0.5">
      <c r="A275" s="94"/>
      <c r="B275" s="92"/>
      <c r="C275" s="92"/>
      <c r="D275" s="37" t="s">
        <v>128</v>
      </c>
      <c r="E275" s="38">
        <v>14651</v>
      </c>
      <c r="F275" s="38">
        <v>14652</v>
      </c>
      <c r="G275" s="39"/>
    </row>
    <row r="276" spans="1:7" ht="27" customHeight="1" x14ac:dyDescent="0.5">
      <c r="A276" s="94"/>
      <c r="B276" s="92"/>
      <c r="C276" s="92"/>
      <c r="D276" s="37" t="s">
        <v>124</v>
      </c>
      <c r="E276" s="38">
        <v>1575</v>
      </c>
      <c r="F276" s="38">
        <v>1759</v>
      </c>
      <c r="G276" s="39"/>
    </row>
    <row r="277" spans="1:7" ht="27" customHeight="1" x14ac:dyDescent="0.5">
      <c r="A277" s="94"/>
      <c r="B277" s="92"/>
      <c r="C277" s="92"/>
      <c r="D277" s="37" t="s">
        <v>126</v>
      </c>
      <c r="E277" s="38">
        <v>13587</v>
      </c>
      <c r="F277" s="38">
        <v>11911</v>
      </c>
      <c r="G277" s="39"/>
    </row>
    <row r="278" spans="1:7" ht="27" customHeight="1" x14ac:dyDescent="0.5">
      <c r="A278" s="95"/>
      <c r="B278" s="40"/>
      <c r="C278" s="41"/>
      <c r="D278" s="42" t="s">
        <v>433</v>
      </c>
      <c r="E278" s="43">
        <f>SUBTOTAL(9,E256:E277)</f>
        <v>2606721</v>
      </c>
      <c r="F278" s="43">
        <f>SUBTOTAL(9,F256:F277)</f>
        <v>2621115</v>
      </c>
      <c r="G278" s="44"/>
    </row>
    <row r="279" spans="1:7" ht="27" customHeight="1" x14ac:dyDescent="0.5">
      <c r="A279" s="93" t="s">
        <v>144</v>
      </c>
      <c r="B279" s="91" t="s">
        <v>145</v>
      </c>
      <c r="C279" s="91" t="s">
        <v>146</v>
      </c>
      <c r="D279" s="34" t="s">
        <v>39</v>
      </c>
      <c r="E279" s="35">
        <v>52118</v>
      </c>
      <c r="F279" s="35">
        <v>52164</v>
      </c>
      <c r="G279" s="36"/>
    </row>
    <row r="280" spans="1:7" ht="27" customHeight="1" x14ac:dyDescent="0.5">
      <c r="A280" s="94"/>
      <c r="B280" s="92"/>
      <c r="C280" s="92"/>
      <c r="D280" s="37" t="s">
        <v>147</v>
      </c>
      <c r="E280" s="38">
        <v>92031</v>
      </c>
      <c r="F280" s="38">
        <v>92017</v>
      </c>
      <c r="G280" s="39"/>
    </row>
    <row r="281" spans="1:7" ht="27" customHeight="1" x14ac:dyDescent="0.5">
      <c r="A281" s="94"/>
      <c r="B281" s="92"/>
      <c r="C281" s="92"/>
      <c r="D281" s="37" t="s">
        <v>149</v>
      </c>
      <c r="E281" s="38">
        <v>7743</v>
      </c>
      <c r="F281" s="38">
        <v>5668</v>
      </c>
      <c r="G281" s="39"/>
    </row>
    <row r="282" spans="1:7" ht="27" customHeight="1" x14ac:dyDescent="0.5">
      <c r="A282" s="94"/>
      <c r="B282" s="92"/>
      <c r="C282" s="92"/>
      <c r="D282" s="37" t="s">
        <v>148</v>
      </c>
      <c r="E282" s="38">
        <v>9200</v>
      </c>
      <c r="F282" s="38">
        <v>9731</v>
      </c>
      <c r="G282" s="39"/>
    </row>
    <row r="283" spans="1:7" ht="27" customHeight="1" x14ac:dyDescent="0.5">
      <c r="A283" s="94"/>
      <c r="B283" s="92"/>
      <c r="C283" s="92"/>
      <c r="D283" s="37" t="s">
        <v>7</v>
      </c>
      <c r="E283" s="38">
        <v>1678</v>
      </c>
      <c r="F283" s="38">
        <v>1758</v>
      </c>
      <c r="G283" s="39"/>
    </row>
    <row r="284" spans="1:7" ht="27" customHeight="1" x14ac:dyDescent="0.5">
      <c r="A284" s="94"/>
      <c r="B284" s="92"/>
      <c r="C284" s="92" t="s">
        <v>150</v>
      </c>
      <c r="D284" s="37" t="s">
        <v>154</v>
      </c>
      <c r="E284" s="38">
        <v>41384</v>
      </c>
      <c r="F284" s="38">
        <v>41351</v>
      </c>
      <c r="G284" s="39"/>
    </row>
    <row r="285" spans="1:7" ht="27" customHeight="1" x14ac:dyDescent="0.5">
      <c r="A285" s="94"/>
      <c r="B285" s="92"/>
      <c r="C285" s="92"/>
      <c r="D285" s="37" t="s">
        <v>152</v>
      </c>
      <c r="E285" s="38">
        <v>643370</v>
      </c>
      <c r="F285" s="38">
        <v>608910</v>
      </c>
      <c r="G285" s="39"/>
    </row>
    <row r="286" spans="1:7" ht="27" customHeight="1" x14ac:dyDescent="0.5">
      <c r="A286" s="94"/>
      <c r="B286" s="92"/>
      <c r="C286" s="92"/>
      <c r="D286" s="37" t="s">
        <v>151</v>
      </c>
      <c r="E286" s="38">
        <v>168</v>
      </c>
      <c r="F286" s="38">
        <v>168</v>
      </c>
      <c r="G286" s="39"/>
    </row>
    <row r="287" spans="1:7" ht="27" customHeight="1" x14ac:dyDescent="0.5">
      <c r="A287" s="94"/>
      <c r="B287" s="92"/>
      <c r="C287" s="92"/>
      <c r="D287" s="37" t="s">
        <v>153</v>
      </c>
      <c r="E287" s="38">
        <v>131</v>
      </c>
      <c r="F287" s="38">
        <v>0</v>
      </c>
      <c r="G287" s="39"/>
    </row>
    <row r="288" spans="1:7" ht="27" customHeight="1" x14ac:dyDescent="0.5">
      <c r="A288" s="94"/>
      <c r="B288" s="92" t="s">
        <v>155</v>
      </c>
      <c r="C288" s="98" t="s">
        <v>467</v>
      </c>
      <c r="D288" s="37" t="s">
        <v>159</v>
      </c>
      <c r="E288" s="38">
        <v>20194</v>
      </c>
      <c r="F288" s="38">
        <v>20194</v>
      </c>
      <c r="G288" s="39"/>
    </row>
    <row r="289" spans="1:7" ht="27" customHeight="1" x14ac:dyDescent="0.5">
      <c r="A289" s="94"/>
      <c r="B289" s="92"/>
      <c r="C289" s="92"/>
      <c r="D289" s="37" t="s">
        <v>157</v>
      </c>
      <c r="E289" s="38">
        <v>39534</v>
      </c>
      <c r="F289" s="38">
        <v>39505</v>
      </c>
      <c r="G289" s="39"/>
    </row>
    <row r="290" spans="1:7" ht="27" customHeight="1" x14ac:dyDescent="0.5">
      <c r="A290" s="94"/>
      <c r="B290" s="92"/>
      <c r="C290" s="92"/>
      <c r="D290" s="37" t="s">
        <v>158</v>
      </c>
      <c r="E290" s="38">
        <v>5746</v>
      </c>
      <c r="F290" s="38">
        <v>5461</v>
      </c>
      <c r="G290" s="39"/>
    </row>
    <row r="291" spans="1:7" ht="27" customHeight="1" x14ac:dyDescent="0.5">
      <c r="A291" s="94"/>
      <c r="B291" s="92"/>
      <c r="C291" s="92"/>
      <c r="D291" s="37" t="s">
        <v>156</v>
      </c>
      <c r="E291" s="38">
        <v>15553</v>
      </c>
      <c r="F291" s="38">
        <v>15999</v>
      </c>
      <c r="G291" s="39"/>
    </row>
    <row r="292" spans="1:7" ht="27" customHeight="1" x14ac:dyDescent="0.5">
      <c r="A292" s="94"/>
      <c r="B292" s="92"/>
      <c r="C292" s="92" t="s">
        <v>160</v>
      </c>
      <c r="D292" s="37" t="s">
        <v>161</v>
      </c>
      <c r="E292" s="38">
        <v>433133</v>
      </c>
      <c r="F292" s="38">
        <v>431620</v>
      </c>
      <c r="G292" s="39"/>
    </row>
    <row r="293" spans="1:7" ht="27" customHeight="1" x14ac:dyDescent="0.5">
      <c r="A293" s="94"/>
      <c r="B293" s="92"/>
      <c r="C293" s="92"/>
      <c r="D293" s="37" t="s">
        <v>162</v>
      </c>
      <c r="E293" s="38">
        <v>370070</v>
      </c>
      <c r="F293" s="38">
        <v>369407</v>
      </c>
      <c r="G293" s="39"/>
    </row>
    <row r="294" spans="1:7" ht="27" customHeight="1" x14ac:dyDescent="0.5">
      <c r="A294" s="94"/>
      <c r="B294" s="92"/>
      <c r="C294" s="98" t="s">
        <v>468</v>
      </c>
      <c r="D294" s="37" t="s">
        <v>163</v>
      </c>
      <c r="E294" s="38">
        <v>28383</v>
      </c>
      <c r="F294" s="38">
        <v>27880</v>
      </c>
      <c r="G294" s="39"/>
    </row>
    <row r="295" spans="1:7" ht="27" customHeight="1" x14ac:dyDescent="0.5">
      <c r="A295" s="94"/>
      <c r="B295" s="92"/>
      <c r="C295" s="92"/>
      <c r="D295" s="37" t="s">
        <v>164</v>
      </c>
      <c r="E295" s="38">
        <v>256663</v>
      </c>
      <c r="F295" s="38">
        <v>256663</v>
      </c>
      <c r="G295" s="39"/>
    </row>
    <row r="296" spans="1:7" ht="27" customHeight="1" x14ac:dyDescent="0.5">
      <c r="A296" s="94"/>
      <c r="B296" s="92"/>
      <c r="C296" s="92"/>
      <c r="D296" s="37" t="s">
        <v>165</v>
      </c>
      <c r="E296" s="38">
        <v>81872</v>
      </c>
      <c r="F296" s="38">
        <v>79933</v>
      </c>
      <c r="G296" s="39"/>
    </row>
    <row r="297" spans="1:7" ht="27" customHeight="1" x14ac:dyDescent="0.5">
      <c r="A297" s="94"/>
      <c r="B297" s="92"/>
      <c r="C297" s="92" t="s">
        <v>166</v>
      </c>
      <c r="D297" s="37" t="s">
        <v>167</v>
      </c>
      <c r="E297" s="38">
        <v>398921</v>
      </c>
      <c r="F297" s="38">
        <v>366242</v>
      </c>
      <c r="G297" s="39"/>
    </row>
    <row r="298" spans="1:7" ht="27" customHeight="1" x14ac:dyDescent="0.5">
      <c r="A298" s="94"/>
      <c r="B298" s="92"/>
      <c r="C298" s="92"/>
      <c r="D298" s="37" t="s">
        <v>168</v>
      </c>
      <c r="E298" s="38">
        <v>22916</v>
      </c>
      <c r="F298" s="38">
        <v>22916</v>
      </c>
      <c r="G298" s="39"/>
    </row>
    <row r="299" spans="1:7" ht="27" customHeight="1" x14ac:dyDescent="0.5">
      <c r="A299" s="94"/>
      <c r="B299" s="92"/>
      <c r="C299" s="92" t="s">
        <v>169</v>
      </c>
      <c r="D299" s="37" t="s">
        <v>170</v>
      </c>
      <c r="E299" s="38">
        <v>17426</v>
      </c>
      <c r="F299" s="38">
        <v>16431</v>
      </c>
      <c r="G299" s="39"/>
    </row>
    <row r="300" spans="1:7" ht="27" customHeight="1" x14ac:dyDescent="0.5">
      <c r="A300" s="94"/>
      <c r="B300" s="92"/>
      <c r="C300" s="92"/>
      <c r="D300" s="37" t="s">
        <v>171</v>
      </c>
      <c r="E300" s="38">
        <v>36399</v>
      </c>
      <c r="F300" s="38">
        <v>32887</v>
      </c>
      <c r="G300" s="39"/>
    </row>
    <row r="301" spans="1:7" ht="27" customHeight="1" x14ac:dyDescent="0.5">
      <c r="A301" s="94"/>
      <c r="B301" s="92"/>
      <c r="C301" s="92"/>
      <c r="D301" s="37" t="s">
        <v>172</v>
      </c>
      <c r="E301" s="38">
        <v>4220</v>
      </c>
      <c r="F301" s="38">
        <v>4110</v>
      </c>
      <c r="G301" s="39"/>
    </row>
    <row r="302" spans="1:7" ht="27" customHeight="1" x14ac:dyDescent="0.5">
      <c r="A302" s="94"/>
      <c r="B302" s="92" t="s">
        <v>173</v>
      </c>
      <c r="C302" s="98" t="s">
        <v>469</v>
      </c>
      <c r="D302" s="37" t="s">
        <v>39</v>
      </c>
      <c r="E302" s="38">
        <v>7729</v>
      </c>
      <c r="F302" s="38">
        <v>7729</v>
      </c>
      <c r="G302" s="39"/>
    </row>
    <row r="303" spans="1:7" ht="27" customHeight="1" x14ac:dyDescent="0.5">
      <c r="A303" s="95"/>
      <c r="B303" s="96"/>
      <c r="C303" s="96"/>
      <c r="D303" s="57" t="s">
        <v>434</v>
      </c>
      <c r="E303" s="46">
        <v>455</v>
      </c>
      <c r="F303" s="46">
        <v>455</v>
      </c>
      <c r="G303" s="47"/>
    </row>
    <row r="304" spans="1:7" ht="27" customHeight="1" x14ac:dyDescent="0.5">
      <c r="A304" s="93" t="s">
        <v>144</v>
      </c>
      <c r="B304" s="91" t="s">
        <v>173</v>
      </c>
      <c r="C304" s="91" t="s">
        <v>174</v>
      </c>
      <c r="D304" s="34" t="s">
        <v>177</v>
      </c>
      <c r="E304" s="35">
        <v>2047</v>
      </c>
      <c r="F304" s="35">
        <v>2047</v>
      </c>
      <c r="G304" s="36"/>
    </row>
    <row r="305" spans="1:7" ht="27" customHeight="1" x14ac:dyDescent="0.5">
      <c r="A305" s="94"/>
      <c r="B305" s="92"/>
      <c r="C305" s="92"/>
      <c r="D305" s="37" t="s">
        <v>175</v>
      </c>
      <c r="E305" s="38">
        <v>1029</v>
      </c>
      <c r="F305" s="38">
        <v>1029</v>
      </c>
      <c r="G305" s="39"/>
    </row>
    <row r="306" spans="1:7" ht="27" customHeight="1" x14ac:dyDescent="0.5">
      <c r="A306" s="94"/>
      <c r="B306" s="92"/>
      <c r="C306" s="92"/>
      <c r="D306" s="37" t="s">
        <v>178</v>
      </c>
      <c r="E306" s="38">
        <v>17923</v>
      </c>
      <c r="F306" s="38">
        <v>17923</v>
      </c>
      <c r="G306" s="39"/>
    </row>
    <row r="307" spans="1:7" ht="27" customHeight="1" x14ac:dyDescent="0.5">
      <c r="A307" s="94"/>
      <c r="B307" s="92"/>
      <c r="C307" s="92"/>
      <c r="D307" s="37" t="s">
        <v>176</v>
      </c>
      <c r="E307" s="38">
        <v>1594</v>
      </c>
      <c r="F307" s="38">
        <v>1594</v>
      </c>
      <c r="G307" s="39"/>
    </row>
    <row r="308" spans="1:7" ht="27" customHeight="1" x14ac:dyDescent="0.5">
      <c r="A308" s="94"/>
      <c r="B308" s="92"/>
      <c r="C308" s="48" t="s">
        <v>179</v>
      </c>
      <c r="D308" s="37" t="s">
        <v>180</v>
      </c>
      <c r="E308" s="38">
        <v>2076431</v>
      </c>
      <c r="F308" s="38">
        <v>2108306</v>
      </c>
      <c r="G308" s="39"/>
    </row>
    <row r="309" spans="1:7" ht="27" customHeight="1" x14ac:dyDescent="0.5">
      <c r="A309" s="94"/>
      <c r="B309" s="92" t="s">
        <v>182</v>
      </c>
      <c r="C309" s="98" t="s">
        <v>470</v>
      </c>
      <c r="D309" s="37" t="s">
        <v>39</v>
      </c>
      <c r="E309" s="38">
        <v>6306</v>
      </c>
      <c r="F309" s="38">
        <v>6306</v>
      </c>
      <c r="G309" s="39"/>
    </row>
    <row r="310" spans="1:7" ht="27" customHeight="1" x14ac:dyDescent="0.5">
      <c r="A310" s="94"/>
      <c r="B310" s="92"/>
      <c r="C310" s="92"/>
      <c r="D310" s="37" t="s">
        <v>183</v>
      </c>
      <c r="E310" s="38">
        <v>5758</v>
      </c>
      <c r="F310" s="38">
        <v>5758</v>
      </c>
      <c r="G310" s="39"/>
    </row>
    <row r="311" spans="1:7" ht="27" customHeight="1" x14ac:dyDescent="0.5">
      <c r="A311" s="94"/>
      <c r="B311" s="92"/>
      <c r="C311" s="92"/>
      <c r="D311" s="37" t="s">
        <v>184</v>
      </c>
      <c r="E311" s="38">
        <v>708313</v>
      </c>
      <c r="F311" s="38">
        <v>709809</v>
      </c>
      <c r="G311" s="39"/>
    </row>
    <row r="312" spans="1:7" ht="27" customHeight="1" x14ac:dyDescent="0.5">
      <c r="A312" s="94"/>
      <c r="B312" s="92"/>
      <c r="C312" s="92" t="s">
        <v>185</v>
      </c>
      <c r="D312" s="37" t="s">
        <v>187</v>
      </c>
      <c r="E312" s="38">
        <v>15913</v>
      </c>
      <c r="F312" s="38">
        <v>16428</v>
      </c>
      <c r="G312" s="39"/>
    </row>
    <row r="313" spans="1:7" ht="27" customHeight="1" x14ac:dyDescent="0.5">
      <c r="A313" s="94"/>
      <c r="B313" s="92"/>
      <c r="C313" s="92"/>
      <c r="D313" s="37" t="s">
        <v>186</v>
      </c>
      <c r="E313" s="38">
        <v>36069</v>
      </c>
      <c r="F313" s="38">
        <v>36362</v>
      </c>
      <c r="G313" s="39"/>
    </row>
    <row r="314" spans="1:7" ht="27" customHeight="1" x14ac:dyDescent="0.5">
      <c r="A314" s="94"/>
      <c r="B314" s="92"/>
      <c r="C314" s="92"/>
      <c r="D314" s="37" t="s">
        <v>189</v>
      </c>
      <c r="E314" s="38">
        <v>357</v>
      </c>
      <c r="F314" s="38">
        <v>357</v>
      </c>
      <c r="G314" s="39"/>
    </row>
    <row r="315" spans="1:7" ht="27" customHeight="1" x14ac:dyDescent="0.5">
      <c r="A315" s="94"/>
      <c r="B315" s="92"/>
      <c r="C315" s="92"/>
      <c r="D315" s="37" t="s">
        <v>188</v>
      </c>
      <c r="E315" s="38">
        <v>1603</v>
      </c>
      <c r="F315" s="38">
        <v>1662</v>
      </c>
      <c r="G315" s="39"/>
    </row>
    <row r="316" spans="1:7" ht="27" customHeight="1" x14ac:dyDescent="0.5">
      <c r="A316" s="94"/>
      <c r="B316" s="92"/>
      <c r="C316" s="92" t="s">
        <v>190</v>
      </c>
      <c r="D316" s="37" t="s">
        <v>192</v>
      </c>
      <c r="E316" s="38">
        <v>2181</v>
      </c>
      <c r="F316" s="38">
        <v>2184</v>
      </c>
      <c r="G316" s="39"/>
    </row>
    <row r="317" spans="1:7" ht="27" customHeight="1" x14ac:dyDescent="0.5">
      <c r="A317" s="94"/>
      <c r="B317" s="92"/>
      <c r="C317" s="92"/>
      <c r="D317" s="37" t="s">
        <v>196</v>
      </c>
      <c r="E317" s="38">
        <v>362686</v>
      </c>
      <c r="F317" s="38">
        <v>364031</v>
      </c>
      <c r="G317" s="39"/>
    </row>
    <row r="318" spans="1:7" ht="27" customHeight="1" x14ac:dyDescent="0.5">
      <c r="A318" s="94"/>
      <c r="B318" s="92"/>
      <c r="C318" s="92"/>
      <c r="D318" s="37" t="s">
        <v>195</v>
      </c>
      <c r="E318" s="38">
        <v>23948</v>
      </c>
      <c r="F318" s="38">
        <v>23948</v>
      </c>
      <c r="G318" s="39"/>
    </row>
    <row r="319" spans="1:7" ht="27" customHeight="1" x14ac:dyDescent="0.5">
      <c r="A319" s="94"/>
      <c r="B319" s="92"/>
      <c r="C319" s="92"/>
      <c r="D319" s="37" t="s">
        <v>191</v>
      </c>
      <c r="E319" s="38">
        <v>8465</v>
      </c>
      <c r="F319" s="38">
        <v>8432</v>
      </c>
      <c r="G319" s="39"/>
    </row>
    <row r="320" spans="1:7" ht="27" customHeight="1" x14ac:dyDescent="0.5">
      <c r="A320" s="94"/>
      <c r="B320" s="92"/>
      <c r="C320" s="92"/>
      <c r="D320" s="37" t="s">
        <v>193</v>
      </c>
      <c r="E320" s="38">
        <v>16778</v>
      </c>
      <c r="F320" s="38">
        <v>15570</v>
      </c>
      <c r="G320" s="39"/>
    </row>
    <row r="321" spans="1:7" ht="27" customHeight="1" x14ac:dyDescent="0.5">
      <c r="A321" s="94"/>
      <c r="B321" s="92"/>
      <c r="C321" s="92"/>
      <c r="D321" s="37" t="s">
        <v>194</v>
      </c>
      <c r="E321" s="38">
        <v>42107</v>
      </c>
      <c r="F321" s="38">
        <v>41979</v>
      </c>
      <c r="G321" s="39"/>
    </row>
    <row r="322" spans="1:7" ht="27" customHeight="1" x14ac:dyDescent="0.5">
      <c r="A322" s="94"/>
      <c r="B322" s="92"/>
      <c r="C322" s="92" t="s">
        <v>197</v>
      </c>
      <c r="D322" s="37" t="s">
        <v>200</v>
      </c>
      <c r="E322" s="38">
        <v>537</v>
      </c>
      <c r="F322" s="38">
        <v>533</v>
      </c>
      <c r="G322" s="39"/>
    </row>
    <row r="323" spans="1:7" ht="27" customHeight="1" x14ac:dyDescent="0.5">
      <c r="A323" s="94"/>
      <c r="B323" s="92"/>
      <c r="C323" s="92"/>
      <c r="D323" s="37" t="s">
        <v>198</v>
      </c>
      <c r="E323" s="51">
        <v>0</v>
      </c>
      <c r="F323" s="38">
        <v>1272</v>
      </c>
      <c r="G323" s="39"/>
    </row>
    <row r="324" spans="1:7" ht="27" customHeight="1" x14ac:dyDescent="0.5">
      <c r="A324" s="94"/>
      <c r="B324" s="92"/>
      <c r="C324" s="92"/>
      <c r="D324" s="37" t="s">
        <v>202</v>
      </c>
      <c r="E324" s="38">
        <v>7509</v>
      </c>
      <c r="F324" s="38">
        <v>7394</v>
      </c>
      <c r="G324" s="39"/>
    </row>
    <row r="325" spans="1:7" ht="27" customHeight="1" x14ac:dyDescent="0.5">
      <c r="A325" s="94"/>
      <c r="B325" s="92"/>
      <c r="C325" s="92"/>
      <c r="D325" s="37" t="s">
        <v>199</v>
      </c>
      <c r="E325" s="38">
        <v>674924</v>
      </c>
      <c r="F325" s="38">
        <v>587365</v>
      </c>
      <c r="G325" s="39"/>
    </row>
    <row r="326" spans="1:7" ht="27" customHeight="1" x14ac:dyDescent="0.5">
      <c r="A326" s="94"/>
      <c r="B326" s="92"/>
      <c r="C326" s="92"/>
      <c r="D326" s="37" t="s">
        <v>201</v>
      </c>
      <c r="E326" s="38">
        <v>2957</v>
      </c>
      <c r="F326" s="38">
        <v>2957</v>
      </c>
      <c r="G326" s="39"/>
    </row>
    <row r="327" spans="1:7" ht="27" customHeight="1" x14ac:dyDescent="0.5">
      <c r="A327" s="94"/>
      <c r="B327" s="92"/>
      <c r="C327" s="92"/>
      <c r="D327" s="37" t="s">
        <v>7</v>
      </c>
      <c r="E327" s="38">
        <v>11344</v>
      </c>
      <c r="F327" s="38">
        <v>11216</v>
      </c>
      <c r="G327" s="39"/>
    </row>
    <row r="328" spans="1:7" ht="27" customHeight="1" x14ac:dyDescent="0.5">
      <c r="A328" s="95"/>
      <c r="B328" s="40"/>
      <c r="C328" s="41"/>
      <c r="D328" s="42" t="s">
        <v>433</v>
      </c>
      <c r="E328" s="43">
        <f>SUBTOTAL(9,E279:E327)</f>
        <v>6613816</v>
      </c>
      <c r="F328" s="43">
        <f>SUBTOTAL(9,F279:F327)</f>
        <v>6483661</v>
      </c>
      <c r="G328" s="44"/>
    </row>
    <row r="329" spans="1:7" ht="27" customHeight="1" x14ac:dyDescent="0.5">
      <c r="A329" s="93" t="s">
        <v>203</v>
      </c>
      <c r="B329" s="91" t="s">
        <v>204</v>
      </c>
      <c r="C329" s="91" t="s">
        <v>205</v>
      </c>
      <c r="D329" s="34" t="s">
        <v>97</v>
      </c>
      <c r="E329" s="35">
        <v>11856</v>
      </c>
      <c r="F329" s="35">
        <v>11904</v>
      </c>
      <c r="G329" s="36"/>
    </row>
    <row r="330" spans="1:7" ht="27" customHeight="1" x14ac:dyDescent="0.5">
      <c r="A330" s="94"/>
      <c r="B330" s="92"/>
      <c r="C330" s="92"/>
      <c r="D330" s="37" t="s">
        <v>96</v>
      </c>
      <c r="E330" s="38">
        <v>670</v>
      </c>
      <c r="F330" s="38">
        <v>670</v>
      </c>
      <c r="G330" s="39"/>
    </row>
    <row r="331" spans="1:7" ht="27" customHeight="1" x14ac:dyDescent="0.5">
      <c r="A331" s="94"/>
      <c r="B331" s="92"/>
      <c r="C331" s="92"/>
      <c r="D331" s="37" t="s">
        <v>206</v>
      </c>
      <c r="E331" s="38">
        <v>518</v>
      </c>
      <c r="F331" s="38">
        <v>518</v>
      </c>
      <c r="G331" s="39"/>
    </row>
    <row r="332" spans="1:7" ht="27" customHeight="1" x14ac:dyDescent="0.5">
      <c r="A332" s="94"/>
      <c r="B332" s="92"/>
      <c r="C332" s="92" t="s">
        <v>6</v>
      </c>
      <c r="D332" s="37" t="s">
        <v>39</v>
      </c>
      <c r="E332" s="38">
        <v>1520295</v>
      </c>
      <c r="F332" s="38">
        <v>1603249</v>
      </c>
      <c r="G332" s="39"/>
    </row>
    <row r="333" spans="1:7" ht="27" customHeight="1" x14ac:dyDescent="0.5">
      <c r="A333" s="94"/>
      <c r="B333" s="92"/>
      <c r="C333" s="92"/>
      <c r="D333" s="37" t="s">
        <v>212</v>
      </c>
      <c r="E333" s="38">
        <v>1108550</v>
      </c>
      <c r="F333" s="38">
        <v>1106007</v>
      </c>
      <c r="G333" s="39"/>
    </row>
    <row r="334" spans="1:7" ht="27" customHeight="1" x14ac:dyDescent="0.5">
      <c r="A334" s="94"/>
      <c r="B334" s="92"/>
      <c r="C334" s="92"/>
      <c r="D334" s="37" t="s">
        <v>207</v>
      </c>
      <c r="E334" s="38">
        <v>644</v>
      </c>
      <c r="F334" s="38">
        <v>336</v>
      </c>
      <c r="G334" s="39"/>
    </row>
    <row r="335" spans="1:7" ht="27" customHeight="1" x14ac:dyDescent="0.5">
      <c r="A335" s="94"/>
      <c r="B335" s="92"/>
      <c r="C335" s="92"/>
      <c r="D335" s="37" t="s">
        <v>213</v>
      </c>
      <c r="E335" s="38">
        <v>1340</v>
      </c>
      <c r="F335" s="38">
        <v>1313</v>
      </c>
      <c r="G335" s="39"/>
    </row>
    <row r="336" spans="1:7" ht="27" customHeight="1" x14ac:dyDescent="0.5">
      <c r="A336" s="94"/>
      <c r="B336" s="92"/>
      <c r="C336" s="92"/>
      <c r="D336" s="37" t="s">
        <v>216</v>
      </c>
      <c r="E336" s="38">
        <v>53995</v>
      </c>
      <c r="F336" s="38">
        <v>53890</v>
      </c>
      <c r="G336" s="39"/>
    </row>
    <row r="337" spans="1:7" ht="27" customHeight="1" x14ac:dyDescent="0.5">
      <c r="A337" s="94"/>
      <c r="B337" s="92"/>
      <c r="C337" s="92"/>
      <c r="D337" s="37" t="s">
        <v>211</v>
      </c>
      <c r="E337" s="38">
        <v>2230</v>
      </c>
      <c r="F337" s="38">
        <v>2240</v>
      </c>
      <c r="G337" s="39"/>
    </row>
    <row r="338" spans="1:7" ht="27" customHeight="1" x14ac:dyDescent="0.5">
      <c r="A338" s="94"/>
      <c r="B338" s="92"/>
      <c r="C338" s="92"/>
      <c r="D338" s="37" t="s">
        <v>215</v>
      </c>
      <c r="E338" s="38">
        <v>198764</v>
      </c>
      <c r="F338" s="38">
        <v>199954</v>
      </c>
      <c r="G338" s="39"/>
    </row>
    <row r="339" spans="1:7" ht="27" customHeight="1" x14ac:dyDescent="0.5">
      <c r="A339" s="94"/>
      <c r="B339" s="92"/>
      <c r="C339" s="92"/>
      <c r="D339" s="37" t="s">
        <v>214</v>
      </c>
      <c r="E339" s="38">
        <v>6929</v>
      </c>
      <c r="F339" s="38">
        <v>6917</v>
      </c>
      <c r="G339" s="39"/>
    </row>
    <row r="340" spans="1:7" ht="27" customHeight="1" x14ac:dyDescent="0.5">
      <c r="A340" s="94"/>
      <c r="B340" s="92"/>
      <c r="C340" s="92"/>
      <c r="D340" s="37" t="s">
        <v>209</v>
      </c>
      <c r="E340" s="38">
        <v>37208</v>
      </c>
      <c r="F340" s="38">
        <v>37208</v>
      </c>
      <c r="G340" s="39"/>
    </row>
    <row r="341" spans="1:7" ht="27" customHeight="1" x14ac:dyDescent="0.5">
      <c r="A341" s="94"/>
      <c r="B341" s="92"/>
      <c r="C341" s="92"/>
      <c r="D341" s="37" t="s">
        <v>210</v>
      </c>
      <c r="E341" s="38">
        <v>33</v>
      </c>
      <c r="F341" s="38">
        <v>33</v>
      </c>
      <c r="G341" s="39"/>
    </row>
    <row r="342" spans="1:7" ht="27" customHeight="1" x14ac:dyDescent="0.5">
      <c r="A342" s="94"/>
      <c r="B342" s="92"/>
      <c r="C342" s="92"/>
      <c r="D342" s="37" t="s">
        <v>208</v>
      </c>
      <c r="E342" s="38">
        <v>20</v>
      </c>
      <c r="F342" s="38">
        <v>20</v>
      </c>
      <c r="G342" s="39"/>
    </row>
    <row r="343" spans="1:7" ht="27" customHeight="1" x14ac:dyDescent="0.5">
      <c r="A343" s="94"/>
      <c r="B343" s="92"/>
      <c r="C343" s="92"/>
      <c r="D343" s="37" t="s">
        <v>7</v>
      </c>
      <c r="E343" s="38">
        <v>70492</v>
      </c>
      <c r="F343" s="38">
        <v>71514</v>
      </c>
      <c r="G343" s="39"/>
    </row>
    <row r="344" spans="1:7" ht="27" customHeight="1" x14ac:dyDescent="0.5">
      <c r="A344" s="94"/>
      <c r="B344" s="92"/>
      <c r="C344" s="92" t="s">
        <v>217</v>
      </c>
      <c r="D344" s="37" t="s">
        <v>222</v>
      </c>
      <c r="E344" s="38">
        <v>3832</v>
      </c>
      <c r="F344" s="38">
        <v>3832</v>
      </c>
      <c r="G344" s="39"/>
    </row>
    <row r="345" spans="1:7" ht="27" customHeight="1" x14ac:dyDescent="0.5">
      <c r="A345" s="94"/>
      <c r="B345" s="92"/>
      <c r="C345" s="92"/>
      <c r="D345" s="37" t="s">
        <v>220</v>
      </c>
      <c r="E345" s="38">
        <v>46437</v>
      </c>
      <c r="F345" s="38">
        <v>51619</v>
      </c>
      <c r="G345" s="39"/>
    </row>
    <row r="346" spans="1:7" ht="27" customHeight="1" x14ac:dyDescent="0.5">
      <c r="A346" s="94"/>
      <c r="B346" s="92"/>
      <c r="C346" s="92"/>
      <c r="D346" s="37" t="s">
        <v>218</v>
      </c>
      <c r="E346" s="38">
        <v>7226</v>
      </c>
      <c r="F346" s="38">
        <v>7226</v>
      </c>
      <c r="G346" s="39"/>
    </row>
    <row r="347" spans="1:7" ht="27" customHeight="1" x14ac:dyDescent="0.5">
      <c r="A347" s="94"/>
      <c r="B347" s="92"/>
      <c r="C347" s="92"/>
      <c r="D347" s="37" t="s">
        <v>219</v>
      </c>
      <c r="E347" s="38">
        <v>104635</v>
      </c>
      <c r="F347" s="38">
        <v>104635</v>
      </c>
      <c r="G347" s="39"/>
    </row>
    <row r="348" spans="1:7" ht="27" customHeight="1" x14ac:dyDescent="0.5">
      <c r="A348" s="94"/>
      <c r="B348" s="92"/>
      <c r="C348" s="92"/>
      <c r="D348" s="37" t="s">
        <v>225</v>
      </c>
      <c r="E348" s="38">
        <v>40285</v>
      </c>
      <c r="F348" s="38">
        <v>39819</v>
      </c>
      <c r="G348" s="39"/>
    </row>
    <row r="349" spans="1:7" ht="27" customHeight="1" x14ac:dyDescent="0.5">
      <c r="A349" s="94"/>
      <c r="B349" s="92"/>
      <c r="C349" s="92"/>
      <c r="D349" s="37" t="s">
        <v>224</v>
      </c>
      <c r="E349" s="38">
        <v>55263</v>
      </c>
      <c r="F349" s="38">
        <v>55240</v>
      </c>
      <c r="G349" s="39"/>
    </row>
    <row r="350" spans="1:7" ht="27" customHeight="1" x14ac:dyDescent="0.5">
      <c r="A350" s="94"/>
      <c r="B350" s="92"/>
      <c r="C350" s="92"/>
      <c r="D350" s="37" t="s">
        <v>223</v>
      </c>
      <c r="E350" s="38">
        <v>937</v>
      </c>
      <c r="F350" s="38">
        <v>937</v>
      </c>
      <c r="G350" s="39"/>
    </row>
    <row r="351" spans="1:7" ht="27" customHeight="1" x14ac:dyDescent="0.5">
      <c r="A351" s="94"/>
      <c r="B351" s="92"/>
      <c r="C351" s="92"/>
      <c r="D351" s="37" t="s">
        <v>221</v>
      </c>
      <c r="E351" s="38">
        <v>257346</v>
      </c>
      <c r="F351" s="38">
        <v>257345</v>
      </c>
      <c r="G351" s="39"/>
    </row>
    <row r="352" spans="1:7" ht="27" customHeight="1" x14ac:dyDescent="0.5">
      <c r="A352" s="94"/>
      <c r="B352" s="92"/>
      <c r="C352" s="92"/>
      <c r="D352" s="37" t="s">
        <v>7</v>
      </c>
      <c r="E352" s="38">
        <v>16905</v>
      </c>
      <c r="F352" s="38">
        <v>18703</v>
      </c>
      <c r="G352" s="39"/>
    </row>
    <row r="353" spans="1:7" ht="27" customHeight="1" x14ac:dyDescent="0.5">
      <c r="A353" s="95"/>
      <c r="B353" s="96"/>
      <c r="C353" s="54" t="s">
        <v>226</v>
      </c>
      <c r="D353" s="45" t="s">
        <v>229</v>
      </c>
      <c r="E353" s="46">
        <v>1102</v>
      </c>
      <c r="F353" s="46">
        <v>1214</v>
      </c>
      <c r="G353" s="47"/>
    </row>
    <row r="354" spans="1:7" ht="27" customHeight="1" x14ac:dyDescent="0.5">
      <c r="A354" s="93" t="s">
        <v>203</v>
      </c>
      <c r="B354" s="91" t="s">
        <v>204</v>
      </c>
      <c r="C354" s="91" t="s">
        <v>226</v>
      </c>
      <c r="D354" s="34" t="s">
        <v>227</v>
      </c>
      <c r="E354" s="35">
        <v>333</v>
      </c>
      <c r="F354" s="35">
        <v>333</v>
      </c>
      <c r="G354" s="36"/>
    </row>
    <row r="355" spans="1:7" ht="27" customHeight="1" x14ac:dyDescent="0.5">
      <c r="A355" s="94"/>
      <c r="B355" s="92"/>
      <c r="C355" s="92"/>
      <c r="D355" s="37" t="s">
        <v>228</v>
      </c>
      <c r="E355" s="38">
        <v>20443</v>
      </c>
      <c r="F355" s="38">
        <v>20579</v>
      </c>
      <c r="G355" s="39"/>
    </row>
    <row r="356" spans="1:7" ht="27" customHeight="1" x14ac:dyDescent="0.5">
      <c r="A356" s="94"/>
      <c r="B356" s="92" t="s">
        <v>230</v>
      </c>
      <c r="C356" s="92" t="s">
        <v>231</v>
      </c>
      <c r="D356" s="37" t="s">
        <v>233</v>
      </c>
      <c r="E356" s="38">
        <v>4114329</v>
      </c>
      <c r="F356" s="38">
        <v>3798364</v>
      </c>
      <c r="G356" s="39"/>
    </row>
    <row r="357" spans="1:7" ht="27" customHeight="1" x14ac:dyDescent="0.5">
      <c r="A357" s="94"/>
      <c r="B357" s="92"/>
      <c r="C357" s="92"/>
      <c r="D357" s="37" t="s">
        <v>232</v>
      </c>
      <c r="E357" s="38">
        <v>32355</v>
      </c>
      <c r="F357" s="38">
        <v>32357</v>
      </c>
      <c r="G357" s="39"/>
    </row>
    <row r="358" spans="1:7" ht="27" customHeight="1" x14ac:dyDescent="0.5">
      <c r="A358" s="94"/>
      <c r="B358" s="92"/>
      <c r="C358" s="92"/>
      <c r="D358" s="37" t="s">
        <v>235</v>
      </c>
      <c r="E358" s="38">
        <v>985951</v>
      </c>
      <c r="F358" s="38">
        <v>979039</v>
      </c>
      <c r="G358" s="39"/>
    </row>
    <row r="359" spans="1:7" ht="27" customHeight="1" x14ac:dyDescent="0.5">
      <c r="A359" s="94"/>
      <c r="B359" s="92"/>
      <c r="C359" s="92"/>
      <c r="D359" s="37" t="s">
        <v>236</v>
      </c>
      <c r="E359" s="38">
        <v>71444</v>
      </c>
      <c r="F359" s="38">
        <v>71444</v>
      </c>
      <c r="G359" s="39"/>
    </row>
    <row r="360" spans="1:7" ht="27" customHeight="1" x14ac:dyDescent="0.5">
      <c r="A360" s="94"/>
      <c r="B360" s="92"/>
      <c r="C360" s="92" t="s">
        <v>237</v>
      </c>
      <c r="D360" s="37" t="s">
        <v>239</v>
      </c>
      <c r="E360" s="38">
        <v>449976</v>
      </c>
      <c r="F360" s="38">
        <v>464359</v>
      </c>
      <c r="G360" s="39"/>
    </row>
    <row r="361" spans="1:7" ht="27" customHeight="1" x14ac:dyDescent="0.5">
      <c r="A361" s="94"/>
      <c r="B361" s="92"/>
      <c r="C361" s="92"/>
      <c r="D361" s="37" t="s">
        <v>238</v>
      </c>
      <c r="E361" s="38">
        <v>3950</v>
      </c>
      <c r="F361" s="38">
        <v>4628</v>
      </c>
      <c r="G361" s="39"/>
    </row>
    <row r="362" spans="1:7" ht="27" customHeight="1" x14ac:dyDescent="0.5">
      <c r="A362" s="94"/>
      <c r="B362" s="92"/>
      <c r="C362" s="92" t="s">
        <v>240</v>
      </c>
      <c r="D362" s="37" t="s">
        <v>243</v>
      </c>
      <c r="E362" s="38">
        <v>106336</v>
      </c>
      <c r="F362" s="38">
        <v>106336</v>
      </c>
      <c r="G362" s="39"/>
    </row>
    <row r="363" spans="1:7" ht="27" customHeight="1" x14ac:dyDescent="0.5">
      <c r="A363" s="94"/>
      <c r="B363" s="92"/>
      <c r="C363" s="92"/>
      <c r="D363" s="37" t="s">
        <v>242</v>
      </c>
      <c r="E363" s="38">
        <v>115004</v>
      </c>
      <c r="F363" s="38">
        <v>114955</v>
      </c>
      <c r="G363" s="39"/>
    </row>
    <row r="364" spans="1:7" ht="27" customHeight="1" x14ac:dyDescent="0.5">
      <c r="A364" s="94"/>
      <c r="B364" s="92"/>
      <c r="C364" s="92"/>
      <c r="D364" s="37" t="s">
        <v>245</v>
      </c>
      <c r="E364" s="38">
        <v>103241</v>
      </c>
      <c r="F364" s="38">
        <v>103442</v>
      </c>
      <c r="G364" s="39"/>
    </row>
    <row r="365" spans="1:7" ht="27" customHeight="1" x14ac:dyDescent="0.5">
      <c r="A365" s="94"/>
      <c r="B365" s="92"/>
      <c r="C365" s="92"/>
      <c r="D365" s="37" t="s">
        <v>244</v>
      </c>
      <c r="E365" s="38">
        <v>21968</v>
      </c>
      <c r="F365" s="38">
        <v>21995</v>
      </c>
      <c r="G365" s="39"/>
    </row>
    <row r="366" spans="1:7" ht="27" customHeight="1" x14ac:dyDescent="0.5">
      <c r="A366" s="94"/>
      <c r="B366" s="92"/>
      <c r="C366" s="92"/>
      <c r="D366" s="37" t="s">
        <v>241</v>
      </c>
      <c r="E366" s="38">
        <v>1468467</v>
      </c>
      <c r="F366" s="38">
        <v>1477583</v>
      </c>
      <c r="G366" s="39"/>
    </row>
    <row r="367" spans="1:7" ht="27" customHeight="1" x14ac:dyDescent="0.5">
      <c r="A367" s="94"/>
      <c r="B367" s="92"/>
      <c r="C367" s="98" t="s">
        <v>471</v>
      </c>
      <c r="D367" s="37" t="s">
        <v>243</v>
      </c>
      <c r="E367" s="38">
        <v>3489</v>
      </c>
      <c r="F367" s="38">
        <v>3489</v>
      </c>
      <c r="G367" s="39"/>
    </row>
    <row r="368" spans="1:7" ht="27" customHeight="1" x14ac:dyDescent="0.5">
      <c r="A368" s="94"/>
      <c r="B368" s="92"/>
      <c r="C368" s="92"/>
      <c r="D368" s="37" t="s">
        <v>234</v>
      </c>
      <c r="E368" s="38">
        <v>16166</v>
      </c>
      <c r="F368" s="38">
        <v>16150</v>
      </c>
      <c r="G368" s="39"/>
    </row>
    <row r="369" spans="1:7" ht="27" customHeight="1" x14ac:dyDescent="0.5">
      <c r="A369" s="94"/>
      <c r="B369" s="92"/>
      <c r="C369" s="92"/>
      <c r="D369" s="37" t="s">
        <v>246</v>
      </c>
      <c r="E369" s="38">
        <v>39862</v>
      </c>
      <c r="F369" s="38">
        <v>40471</v>
      </c>
      <c r="G369" s="39"/>
    </row>
    <row r="370" spans="1:7" ht="27" customHeight="1" x14ac:dyDescent="0.5">
      <c r="A370" s="94"/>
      <c r="B370" s="92"/>
      <c r="C370" s="92"/>
      <c r="D370" s="37" t="s">
        <v>245</v>
      </c>
      <c r="E370" s="38">
        <v>1126</v>
      </c>
      <c r="F370" s="38">
        <v>1137</v>
      </c>
      <c r="G370" s="39"/>
    </row>
    <row r="371" spans="1:7" ht="27" customHeight="1" x14ac:dyDescent="0.5">
      <c r="A371" s="94"/>
      <c r="B371" s="92"/>
      <c r="C371" s="92"/>
      <c r="D371" s="37" t="s">
        <v>247</v>
      </c>
      <c r="E371" s="38">
        <v>13364</v>
      </c>
      <c r="F371" s="38">
        <v>14560</v>
      </c>
      <c r="G371" s="39"/>
    </row>
    <row r="372" spans="1:7" ht="27" customHeight="1" x14ac:dyDescent="0.5">
      <c r="A372" s="94"/>
      <c r="B372" s="92" t="s">
        <v>248</v>
      </c>
      <c r="C372" s="92" t="s">
        <v>231</v>
      </c>
      <c r="D372" s="37" t="s">
        <v>233</v>
      </c>
      <c r="E372" s="38">
        <v>1887910</v>
      </c>
      <c r="F372" s="38">
        <v>1708235</v>
      </c>
      <c r="G372" s="39"/>
    </row>
    <row r="373" spans="1:7" ht="27" customHeight="1" x14ac:dyDescent="0.5">
      <c r="A373" s="94"/>
      <c r="B373" s="92"/>
      <c r="C373" s="92"/>
      <c r="D373" s="37" t="s">
        <v>232</v>
      </c>
      <c r="E373" s="38">
        <v>14836</v>
      </c>
      <c r="F373" s="38">
        <v>14835</v>
      </c>
      <c r="G373" s="39"/>
    </row>
    <row r="374" spans="1:7" ht="27" customHeight="1" x14ac:dyDescent="0.5">
      <c r="A374" s="94"/>
      <c r="B374" s="92"/>
      <c r="C374" s="92"/>
      <c r="D374" s="37" t="s">
        <v>235</v>
      </c>
      <c r="E374" s="38">
        <v>327620</v>
      </c>
      <c r="F374" s="38">
        <v>315260</v>
      </c>
      <c r="G374" s="39"/>
    </row>
    <row r="375" spans="1:7" ht="27" customHeight="1" x14ac:dyDescent="0.5">
      <c r="A375" s="94"/>
      <c r="B375" s="92"/>
      <c r="C375" s="92"/>
      <c r="D375" s="37" t="s">
        <v>236</v>
      </c>
      <c r="E375" s="38">
        <v>73760</v>
      </c>
      <c r="F375" s="38">
        <v>73760</v>
      </c>
      <c r="G375" s="39"/>
    </row>
    <row r="376" spans="1:7" ht="27" customHeight="1" x14ac:dyDescent="0.5">
      <c r="A376" s="94"/>
      <c r="B376" s="92"/>
      <c r="C376" s="92" t="s">
        <v>237</v>
      </c>
      <c r="D376" s="37" t="s">
        <v>249</v>
      </c>
      <c r="E376" s="38">
        <v>329551</v>
      </c>
      <c r="F376" s="38">
        <v>342249</v>
      </c>
      <c r="G376" s="39"/>
    </row>
    <row r="377" spans="1:7" ht="27" customHeight="1" x14ac:dyDescent="0.5">
      <c r="A377" s="94"/>
      <c r="B377" s="92"/>
      <c r="C377" s="92"/>
      <c r="D377" s="37" t="s">
        <v>238</v>
      </c>
      <c r="E377" s="38">
        <v>3839</v>
      </c>
      <c r="F377" s="38">
        <v>4310</v>
      </c>
      <c r="G377" s="39"/>
    </row>
    <row r="378" spans="1:7" ht="27" customHeight="1" x14ac:dyDescent="0.5">
      <c r="A378" s="95"/>
      <c r="B378" s="96"/>
      <c r="C378" s="54" t="s">
        <v>240</v>
      </c>
      <c r="D378" s="45" t="s">
        <v>243</v>
      </c>
      <c r="E378" s="46">
        <v>46167</v>
      </c>
      <c r="F378" s="46">
        <v>46167</v>
      </c>
      <c r="G378" s="47"/>
    </row>
    <row r="379" spans="1:7" ht="27" customHeight="1" x14ac:dyDescent="0.5">
      <c r="A379" s="93" t="s">
        <v>203</v>
      </c>
      <c r="B379" s="91" t="s">
        <v>248</v>
      </c>
      <c r="C379" s="91" t="s">
        <v>240</v>
      </c>
      <c r="D379" s="34" t="s">
        <v>242</v>
      </c>
      <c r="E379" s="35">
        <v>47829</v>
      </c>
      <c r="F379" s="35">
        <v>47808</v>
      </c>
      <c r="G379" s="36"/>
    </row>
    <row r="380" spans="1:7" ht="27" customHeight="1" x14ac:dyDescent="0.5">
      <c r="A380" s="94"/>
      <c r="B380" s="92"/>
      <c r="C380" s="92"/>
      <c r="D380" s="37" t="s">
        <v>245</v>
      </c>
      <c r="E380" s="38">
        <v>80013</v>
      </c>
      <c r="F380" s="38">
        <v>80288</v>
      </c>
      <c r="G380" s="39"/>
    </row>
    <row r="381" spans="1:7" ht="27" customHeight="1" x14ac:dyDescent="0.5">
      <c r="A381" s="94"/>
      <c r="B381" s="92"/>
      <c r="C381" s="92"/>
      <c r="D381" s="37" t="s">
        <v>244</v>
      </c>
      <c r="E381" s="38">
        <v>8849</v>
      </c>
      <c r="F381" s="38">
        <v>8862</v>
      </c>
      <c r="G381" s="39"/>
    </row>
    <row r="382" spans="1:7" ht="27" customHeight="1" x14ac:dyDescent="0.5">
      <c r="A382" s="94"/>
      <c r="B382" s="92"/>
      <c r="C382" s="92"/>
      <c r="D382" s="37" t="s">
        <v>241</v>
      </c>
      <c r="E382" s="38">
        <v>603487</v>
      </c>
      <c r="F382" s="38">
        <v>603494</v>
      </c>
      <c r="G382" s="39"/>
    </row>
    <row r="383" spans="1:7" ht="27" customHeight="1" x14ac:dyDescent="0.5">
      <c r="A383" s="94"/>
      <c r="B383" s="92" t="s">
        <v>250</v>
      </c>
      <c r="C383" s="92" t="s">
        <v>251</v>
      </c>
      <c r="D383" s="37" t="s">
        <v>39</v>
      </c>
      <c r="E383" s="38">
        <v>37831</v>
      </c>
      <c r="F383" s="38">
        <v>37365</v>
      </c>
      <c r="G383" s="39"/>
    </row>
    <row r="384" spans="1:7" ht="27" customHeight="1" x14ac:dyDescent="0.5">
      <c r="A384" s="94"/>
      <c r="B384" s="92"/>
      <c r="C384" s="92"/>
      <c r="D384" s="37" t="s">
        <v>252</v>
      </c>
      <c r="E384" s="38">
        <v>22566</v>
      </c>
      <c r="F384" s="38">
        <v>22347</v>
      </c>
      <c r="G384" s="39"/>
    </row>
    <row r="385" spans="1:7" ht="27" customHeight="1" x14ac:dyDescent="0.5">
      <c r="A385" s="94"/>
      <c r="B385" s="92"/>
      <c r="C385" s="92" t="s">
        <v>392</v>
      </c>
      <c r="D385" s="37" t="s">
        <v>395</v>
      </c>
      <c r="E385" s="38">
        <v>1104497</v>
      </c>
      <c r="F385" s="38">
        <v>1102122</v>
      </c>
      <c r="G385" s="39"/>
    </row>
    <row r="386" spans="1:7" ht="27" customHeight="1" x14ac:dyDescent="0.5">
      <c r="A386" s="94"/>
      <c r="B386" s="92"/>
      <c r="C386" s="92"/>
      <c r="D386" s="37" t="s">
        <v>394</v>
      </c>
      <c r="E386" s="38">
        <v>510795</v>
      </c>
      <c r="F386" s="38">
        <v>508289</v>
      </c>
      <c r="G386" s="39"/>
    </row>
    <row r="387" spans="1:7" ht="27" customHeight="1" x14ac:dyDescent="0.5">
      <c r="A387" s="94"/>
      <c r="B387" s="92"/>
      <c r="C387" s="92"/>
      <c r="D387" s="37" t="s">
        <v>393</v>
      </c>
      <c r="E387" s="38">
        <v>82233</v>
      </c>
      <c r="F387" s="38">
        <v>81105</v>
      </c>
      <c r="G387" s="39"/>
    </row>
    <row r="388" spans="1:7" ht="27" customHeight="1" x14ac:dyDescent="0.5">
      <c r="A388" s="94"/>
      <c r="B388" s="92"/>
      <c r="C388" s="92"/>
      <c r="D388" s="37" t="s">
        <v>396</v>
      </c>
      <c r="E388" s="38">
        <v>225538</v>
      </c>
      <c r="F388" s="38">
        <v>227319</v>
      </c>
      <c r="G388" s="39"/>
    </row>
    <row r="389" spans="1:7" ht="27" customHeight="1" x14ac:dyDescent="0.5">
      <c r="A389" s="94"/>
      <c r="B389" s="92"/>
      <c r="C389" s="92"/>
      <c r="D389" s="37" t="s">
        <v>7</v>
      </c>
      <c r="E389" s="38">
        <v>18964</v>
      </c>
      <c r="F389" s="38">
        <v>18964</v>
      </c>
      <c r="G389" s="39"/>
    </row>
    <row r="390" spans="1:7" ht="27" customHeight="1" x14ac:dyDescent="0.5">
      <c r="A390" s="94"/>
      <c r="B390" s="92"/>
      <c r="C390" s="48" t="s">
        <v>397</v>
      </c>
      <c r="D390" s="37" t="s">
        <v>398</v>
      </c>
      <c r="E390" s="38">
        <v>942212</v>
      </c>
      <c r="F390" s="38">
        <v>951379</v>
      </c>
      <c r="G390" s="39"/>
    </row>
    <row r="391" spans="1:7" ht="27" customHeight="1" x14ac:dyDescent="0.5">
      <c r="A391" s="94"/>
      <c r="B391" s="92" t="s">
        <v>399</v>
      </c>
      <c r="C391" s="98" t="s">
        <v>472</v>
      </c>
      <c r="D391" s="37" t="s">
        <v>39</v>
      </c>
      <c r="E391" s="38">
        <v>62018</v>
      </c>
      <c r="F391" s="38">
        <v>62227</v>
      </c>
      <c r="G391" s="39"/>
    </row>
    <row r="392" spans="1:7" ht="27" customHeight="1" x14ac:dyDescent="0.5">
      <c r="A392" s="94"/>
      <c r="B392" s="92"/>
      <c r="C392" s="92"/>
      <c r="D392" s="37" t="s">
        <v>400</v>
      </c>
      <c r="E392" s="38">
        <v>16219</v>
      </c>
      <c r="F392" s="38">
        <v>18155</v>
      </c>
      <c r="G392" s="39"/>
    </row>
    <row r="393" spans="1:7" ht="27" customHeight="1" x14ac:dyDescent="0.5">
      <c r="A393" s="94"/>
      <c r="B393" s="92"/>
      <c r="C393" s="92"/>
      <c r="D393" s="37" t="s">
        <v>403</v>
      </c>
      <c r="E393" s="38">
        <v>23220</v>
      </c>
      <c r="F393" s="38">
        <v>23215</v>
      </c>
      <c r="G393" s="39"/>
    </row>
    <row r="394" spans="1:7" ht="27" customHeight="1" x14ac:dyDescent="0.5">
      <c r="A394" s="94"/>
      <c r="B394" s="92"/>
      <c r="C394" s="92"/>
      <c r="D394" s="37" t="s">
        <v>406</v>
      </c>
      <c r="E394" s="38">
        <v>63381</v>
      </c>
      <c r="F394" s="38">
        <v>63203</v>
      </c>
      <c r="G394" s="39"/>
    </row>
    <row r="395" spans="1:7" ht="27" customHeight="1" x14ac:dyDescent="0.5">
      <c r="A395" s="94"/>
      <c r="B395" s="92"/>
      <c r="C395" s="92"/>
      <c r="D395" s="37" t="s">
        <v>404</v>
      </c>
      <c r="E395" s="38">
        <v>28634</v>
      </c>
      <c r="F395" s="38">
        <v>26995</v>
      </c>
      <c r="G395" s="39"/>
    </row>
    <row r="396" spans="1:7" ht="27" customHeight="1" x14ac:dyDescent="0.5">
      <c r="A396" s="94"/>
      <c r="B396" s="92"/>
      <c r="C396" s="92"/>
      <c r="D396" s="37" t="s">
        <v>402</v>
      </c>
      <c r="E396" s="38">
        <v>2645845</v>
      </c>
      <c r="F396" s="38">
        <v>2605925</v>
      </c>
      <c r="G396" s="39"/>
    </row>
    <row r="397" spans="1:7" ht="27" customHeight="1" x14ac:dyDescent="0.5">
      <c r="A397" s="94"/>
      <c r="B397" s="92"/>
      <c r="C397" s="92"/>
      <c r="D397" s="37" t="s">
        <v>401</v>
      </c>
      <c r="E397" s="38">
        <v>27371</v>
      </c>
      <c r="F397" s="38">
        <v>28647</v>
      </c>
      <c r="G397" s="39"/>
    </row>
    <row r="398" spans="1:7" ht="27" customHeight="1" x14ac:dyDescent="0.5">
      <c r="A398" s="94"/>
      <c r="B398" s="92"/>
      <c r="C398" s="92"/>
      <c r="D398" s="37" t="s">
        <v>405</v>
      </c>
      <c r="E398" s="38">
        <v>28341</v>
      </c>
      <c r="F398" s="38">
        <v>28455</v>
      </c>
      <c r="G398" s="39"/>
    </row>
    <row r="399" spans="1:7" ht="27" customHeight="1" x14ac:dyDescent="0.5">
      <c r="A399" s="94"/>
      <c r="B399" s="92"/>
      <c r="C399" s="92"/>
      <c r="D399" s="37" t="s">
        <v>7</v>
      </c>
      <c r="E399" s="38">
        <v>637</v>
      </c>
      <c r="F399" s="38">
        <v>646</v>
      </c>
      <c r="G399" s="39"/>
    </row>
    <row r="400" spans="1:7" ht="27" customHeight="1" x14ac:dyDescent="0.5">
      <c r="A400" s="94"/>
      <c r="B400" s="92"/>
      <c r="C400" s="98" t="s">
        <v>473</v>
      </c>
      <c r="D400" s="37" t="s">
        <v>413</v>
      </c>
      <c r="E400" s="38">
        <v>159039</v>
      </c>
      <c r="F400" s="38">
        <v>157262</v>
      </c>
      <c r="G400" s="39"/>
    </row>
    <row r="401" spans="1:7" ht="27" customHeight="1" x14ac:dyDescent="0.5">
      <c r="A401" s="94"/>
      <c r="B401" s="92"/>
      <c r="C401" s="92"/>
      <c r="D401" s="37" t="s">
        <v>408</v>
      </c>
      <c r="E401" s="38">
        <v>6021</v>
      </c>
      <c r="F401" s="38">
        <v>5876</v>
      </c>
      <c r="G401" s="39"/>
    </row>
    <row r="402" spans="1:7" ht="27" customHeight="1" x14ac:dyDescent="0.5">
      <c r="A402" s="94"/>
      <c r="B402" s="92"/>
      <c r="C402" s="92"/>
      <c r="D402" s="37" t="s">
        <v>414</v>
      </c>
      <c r="E402" s="38">
        <v>60143</v>
      </c>
      <c r="F402" s="38">
        <v>60073</v>
      </c>
      <c r="G402" s="39"/>
    </row>
    <row r="403" spans="1:7" ht="27" customHeight="1" x14ac:dyDescent="0.5">
      <c r="A403" s="95"/>
      <c r="B403" s="96"/>
      <c r="C403" s="96"/>
      <c r="D403" s="45" t="s">
        <v>411</v>
      </c>
      <c r="E403" s="46">
        <v>20164</v>
      </c>
      <c r="F403" s="46">
        <v>21984</v>
      </c>
      <c r="G403" s="47"/>
    </row>
    <row r="404" spans="1:7" ht="27" customHeight="1" x14ac:dyDescent="0.5">
      <c r="A404" s="93" t="s">
        <v>203</v>
      </c>
      <c r="B404" s="91" t="s">
        <v>399</v>
      </c>
      <c r="C404" s="97" t="s">
        <v>473</v>
      </c>
      <c r="D404" s="34" t="s">
        <v>410</v>
      </c>
      <c r="E404" s="35">
        <v>102312</v>
      </c>
      <c r="F404" s="35">
        <v>99784</v>
      </c>
      <c r="G404" s="36"/>
    </row>
    <row r="405" spans="1:7" ht="27" customHeight="1" x14ac:dyDescent="0.5">
      <c r="A405" s="94"/>
      <c r="B405" s="92"/>
      <c r="C405" s="92"/>
      <c r="D405" s="37" t="s">
        <v>409</v>
      </c>
      <c r="E405" s="38">
        <v>59946</v>
      </c>
      <c r="F405" s="38">
        <v>59396</v>
      </c>
      <c r="G405" s="39"/>
    </row>
    <row r="406" spans="1:7" ht="27" customHeight="1" x14ac:dyDescent="0.5">
      <c r="A406" s="94"/>
      <c r="B406" s="92"/>
      <c r="C406" s="92"/>
      <c r="D406" s="37" t="s">
        <v>407</v>
      </c>
      <c r="E406" s="38">
        <v>178357</v>
      </c>
      <c r="F406" s="38">
        <v>178357</v>
      </c>
      <c r="G406" s="39"/>
    </row>
    <row r="407" spans="1:7" ht="27" customHeight="1" x14ac:dyDescent="0.5">
      <c r="A407" s="94"/>
      <c r="B407" s="92"/>
      <c r="C407" s="92"/>
      <c r="D407" s="37" t="s">
        <v>412</v>
      </c>
      <c r="E407" s="38">
        <v>46604</v>
      </c>
      <c r="F407" s="38">
        <v>46604</v>
      </c>
      <c r="G407" s="39"/>
    </row>
    <row r="408" spans="1:7" ht="27" customHeight="1" x14ac:dyDescent="0.5">
      <c r="A408" s="94"/>
      <c r="B408" s="92"/>
      <c r="C408" s="92"/>
      <c r="D408" s="37" t="s">
        <v>415</v>
      </c>
      <c r="E408" s="38">
        <v>1336829</v>
      </c>
      <c r="F408" s="38">
        <v>1340625</v>
      </c>
      <c r="G408" s="39"/>
    </row>
    <row r="409" spans="1:7" ht="27" customHeight="1" x14ac:dyDescent="0.5">
      <c r="A409" s="94"/>
      <c r="B409" s="92"/>
      <c r="C409" s="58" t="s">
        <v>474</v>
      </c>
      <c r="D409" s="37" t="s">
        <v>181</v>
      </c>
      <c r="E409" s="38">
        <v>6212</v>
      </c>
      <c r="F409" s="38">
        <v>2613</v>
      </c>
      <c r="G409" s="39"/>
    </row>
    <row r="410" spans="1:7" ht="27" customHeight="1" x14ac:dyDescent="0.5">
      <c r="A410" s="95"/>
      <c r="B410" s="40"/>
      <c r="C410" s="41"/>
      <c r="D410" s="42" t="s">
        <v>433</v>
      </c>
      <c r="E410" s="43">
        <f>SUBTOTAL(9,E329:E409)</f>
        <v>22355106</v>
      </c>
      <c r="F410" s="43">
        <f>SUBTOTAL(9,F329:F409)</f>
        <v>21931764</v>
      </c>
      <c r="G410" s="44"/>
    </row>
    <row r="411" spans="1:7" ht="27" customHeight="1" x14ac:dyDescent="0.5">
      <c r="A411" s="93" t="s">
        <v>416</v>
      </c>
      <c r="B411" s="91" t="s">
        <v>416</v>
      </c>
      <c r="C411" s="56" t="s">
        <v>417</v>
      </c>
      <c r="D411" s="34" t="s">
        <v>418</v>
      </c>
      <c r="E411" s="35">
        <v>2486700</v>
      </c>
      <c r="F411" s="35">
        <v>2486700</v>
      </c>
      <c r="G411" s="36"/>
    </row>
    <row r="412" spans="1:7" ht="27" customHeight="1" x14ac:dyDescent="0.5">
      <c r="A412" s="94"/>
      <c r="B412" s="92"/>
      <c r="C412" s="48" t="s">
        <v>419</v>
      </c>
      <c r="D412" s="37" t="s">
        <v>420</v>
      </c>
      <c r="E412" s="38">
        <v>218361</v>
      </c>
      <c r="F412" s="38">
        <v>221365</v>
      </c>
      <c r="G412" s="39"/>
    </row>
    <row r="413" spans="1:7" ht="27" customHeight="1" x14ac:dyDescent="0.5">
      <c r="A413" s="94"/>
      <c r="B413" s="92"/>
      <c r="C413" s="48" t="s">
        <v>421</v>
      </c>
      <c r="D413" s="37" t="s">
        <v>422</v>
      </c>
      <c r="E413" s="38">
        <v>431</v>
      </c>
      <c r="F413" s="38">
        <v>523</v>
      </c>
      <c r="G413" s="39"/>
    </row>
    <row r="414" spans="1:7" ht="27" customHeight="1" x14ac:dyDescent="0.5">
      <c r="A414" s="95"/>
      <c r="B414" s="40"/>
      <c r="C414" s="41"/>
      <c r="D414" s="42" t="s">
        <v>433</v>
      </c>
      <c r="E414" s="43">
        <f>SUBTOTAL(9,E411:E413)</f>
        <v>2705492</v>
      </c>
      <c r="F414" s="43">
        <f>SUBTOTAL(9,F411:F413)</f>
        <v>2708588</v>
      </c>
      <c r="G414" s="44"/>
    </row>
    <row r="415" spans="1:7" ht="27" customHeight="1" x14ac:dyDescent="0.5">
      <c r="A415" s="93" t="s">
        <v>423</v>
      </c>
      <c r="B415" s="59" t="s">
        <v>424</v>
      </c>
      <c r="C415" s="56"/>
      <c r="D415" s="34"/>
      <c r="E415" s="35">
        <v>30319</v>
      </c>
      <c r="F415" s="35">
        <v>30319</v>
      </c>
      <c r="G415" s="36"/>
    </row>
    <row r="416" spans="1:7" ht="27" customHeight="1" x14ac:dyDescent="0.5">
      <c r="A416" s="94"/>
      <c r="B416" s="60" t="s">
        <v>425</v>
      </c>
      <c r="C416" s="48"/>
      <c r="D416" s="37"/>
      <c r="E416" s="38">
        <v>307548</v>
      </c>
      <c r="F416" s="38">
        <v>307548</v>
      </c>
      <c r="G416" s="39"/>
    </row>
    <row r="417" spans="1:7" ht="27" customHeight="1" x14ac:dyDescent="0.5">
      <c r="A417" s="94"/>
      <c r="B417" s="60" t="s">
        <v>426</v>
      </c>
      <c r="C417" s="48"/>
      <c r="D417" s="37"/>
      <c r="E417" s="38">
        <v>22805</v>
      </c>
      <c r="F417" s="38">
        <v>22805</v>
      </c>
      <c r="G417" s="39"/>
    </row>
    <row r="418" spans="1:7" ht="27" customHeight="1" x14ac:dyDescent="0.5">
      <c r="A418" s="94"/>
      <c r="B418" s="60" t="s">
        <v>427</v>
      </c>
      <c r="C418" s="48"/>
      <c r="D418" s="37"/>
      <c r="E418" s="38">
        <v>23432</v>
      </c>
      <c r="F418" s="38">
        <v>49562</v>
      </c>
      <c r="G418" s="39"/>
    </row>
    <row r="419" spans="1:7" ht="27" customHeight="1" x14ac:dyDescent="0.5">
      <c r="A419" s="94"/>
      <c r="B419" s="60" t="s">
        <v>428</v>
      </c>
      <c r="C419" s="48"/>
      <c r="D419" s="37"/>
      <c r="E419" s="38">
        <v>32436</v>
      </c>
      <c r="F419" s="38">
        <v>32021</v>
      </c>
      <c r="G419" s="39"/>
    </row>
    <row r="420" spans="1:7" ht="27" customHeight="1" x14ac:dyDescent="0.5">
      <c r="A420" s="95"/>
      <c r="B420" s="40"/>
      <c r="C420" s="41"/>
      <c r="D420" s="42" t="s">
        <v>433</v>
      </c>
      <c r="E420" s="43">
        <f>SUBTOTAL(9,E415:E419)</f>
        <v>416540</v>
      </c>
      <c r="F420" s="43">
        <f>SUBTOTAL(9,F415:F419)</f>
        <v>442255</v>
      </c>
      <c r="G420" s="44"/>
    </row>
    <row r="421" spans="1:7" ht="27" customHeight="1" x14ac:dyDescent="0.5">
      <c r="A421" s="61" t="s">
        <v>429</v>
      </c>
      <c r="B421" s="62"/>
      <c r="C421" s="62"/>
      <c r="D421" s="63"/>
      <c r="E421" s="64">
        <v>300000</v>
      </c>
      <c r="F421" s="64">
        <v>300000</v>
      </c>
      <c r="G421" s="65"/>
    </row>
    <row r="422" spans="1:7" ht="27" customHeight="1" x14ac:dyDescent="0.5">
      <c r="D422" s="66" t="s">
        <v>430</v>
      </c>
      <c r="E422" s="2">
        <v>31881087</v>
      </c>
      <c r="F422" s="2">
        <v>31859440</v>
      </c>
      <c r="G422" s="67"/>
    </row>
    <row r="423" spans="1:7" ht="27" customHeight="1" x14ac:dyDescent="0.5">
      <c r="D423" s="66" t="s">
        <v>475</v>
      </c>
      <c r="E423" s="2">
        <v>24815451</v>
      </c>
      <c r="F423" s="73">
        <v>23680821</v>
      </c>
      <c r="G423" s="67"/>
    </row>
    <row r="424" spans="1:7" ht="27" customHeight="1" x14ac:dyDescent="0.5">
      <c r="D424" s="68" t="s">
        <v>529</v>
      </c>
      <c r="E424" s="2">
        <v>3066903</v>
      </c>
      <c r="F424" s="74">
        <v>2869392</v>
      </c>
      <c r="G424" s="67"/>
    </row>
    <row r="425" spans="1:7" ht="27" customHeight="1" x14ac:dyDescent="0.5">
      <c r="D425" s="69" t="s">
        <v>431</v>
      </c>
      <c r="E425" s="2">
        <f>SUBTOTAL(9,E5:E424)</f>
        <v>247734940</v>
      </c>
      <c r="F425" s="2">
        <f>SUBTOTAL(9,F5:F424)</f>
        <v>246054056</v>
      </c>
      <c r="G425" s="67"/>
    </row>
    <row r="426" spans="1:7" x14ac:dyDescent="0.5">
      <c r="D426" s="27" t="s">
        <v>432</v>
      </c>
      <c r="E426" s="70">
        <v>247734940</v>
      </c>
      <c r="F426" s="70">
        <v>246054056</v>
      </c>
    </row>
    <row r="427" spans="1:7" x14ac:dyDescent="0.5">
      <c r="E427" s="71" t="str">
        <f>IF(E425=E426,"OK","NG")</f>
        <v>OK</v>
      </c>
      <c r="F427" s="71" t="str">
        <f>IF(F425=F426,"OK","NG")</f>
        <v>OK</v>
      </c>
    </row>
  </sheetData>
  <autoFilter ref="A4:F427"/>
  <mergeCells count="134">
    <mergeCell ref="A404:A410"/>
    <mergeCell ref="B404:B409"/>
    <mergeCell ref="C404:C408"/>
    <mergeCell ref="A411:A414"/>
    <mergeCell ref="B411:B413"/>
    <mergeCell ref="A415:A420"/>
    <mergeCell ref="C376:C377"/>
    <mergeCell ref="A379:A403"/>
    <mergeCell ref="B379:B382"/>
    <mergeCell ref="C379:C382"/>
    <mergeCell ref="B383:B390"/>
    <mergeCell ref="C383:C384"/>
    <mergeCell ref="C385:C389"/>
    <mergeCell ref="B391:B403"/>
    <mergeCell ref="C391:C399"/>
    <mergeCell ref="C400:C403"/>
    <mergeCell ref="A354:A378"/>
    <mergeCell ref="B354:B355"/>
    <mergeCell ref="C354:C355"/>
    <mergeCell ref="B356:B371"/>
    <mergeCell ref="C356:C359"/>
    <mergeCell ref="C360:C361"/>
    <mergeCell ref="C362:C366"/>
    <mergeCell ref="C367:C371"/>
    <mergeCell ref="B372:B378"/>
    <mergeCell ref="C372:C375"/>
    <mergeCell ref="C322:C327"/>
    <mergeCell ref="A329:A353"/>
    <mergeCell ref="B329:B353"/>
    <mergeCell ref="C329:C331"/>
    <mergeCell ref="C332:C343"/>
    <mergeCell ref="C344:C352"/>
    <mergeCell ref="C299:C301"/>
    <mergeCell ref="B302:B303"/>
    <mergeCell ref="C302:C303"/>
    <mergeCell ref="A304:A328"/>
    <mergeCell ref="B304:B308"/>
    <mergeCell ref="C304:C307"/>
    <mergeCell ref="B309:B327"/>
    <mergeCell ref="C309:C311"/>
    <mergeCell ref="C312:C315"/>
    <mergeCell ref="C316:C321"/>
    <mergeCell ref="A254:A255"/>
    <mergeCell ref="A256:A278"/>
    <mergeCell ref="B256:B270"/>
    <mergeCell ref="C257:C265"/>
    <mergeCell ref="C266:C270"/>
    <mergeCell ref="B271:B277"/>
    <mergeCell ref="C272:C277"/>
    <mergeCell ref="A279:A303"/>
    <mergeCell ref="B279:B287"/>
    <mergeCell ref="C279:C283"/>
    <mergeCell ref="C284:C287"/>
    <mergeCell ref="B288:B301"/>
    <mergeCell ref="C288:C291"/>
    <mergeCell ref="C292:C293"/>
    <mergeCell ref="C294:C296"/>
    <mergeCell ref="C297:C298"/>
    <mergeCell ref="A223:A228"/>
    <mergeCell ref="B223:B228"/>
    <mergeCell ref="C223:C228"/>
    <mergeCell ref="A229:A253"/>
    <mergeCell ref="B229:B233"/>
    <mergeCell ref="C229:C231"/>
    <mergeCell ref="C232:C233"/>
    <mergeCell ref="B234:B243"/>
    <mergeCell ref="C235:C238"/>
    <mergeCell ref="C239:C243"/>
    <mergeCell ref="B244:B253"/>
    <mergeCell ref="C244:C246"/>
    <mergeCell ref="C247:C252"/>
    <mergeCell ref="A194:A203"/>
    <mergeCell ref="B194:B203"/>
    <mergeCell ref="C194:C203"/>
    <mergeCell ref="A204:A222"/>
    <mergeCell ref="B204:B221"/>
    <mergeCell ref="C204:C208"/>
    <mergeCell ref="C209:C213"/>
    <mergeCell ref="C214:C216"/>
    <mergeCell ref="C217:C219"/>
    <mergeCell ref="C220:C221"/>
    <mergeCell ref="A154:A178"/>
    <mergeCell ref="B154:B178"/>
    <mergeCell ref="C154:C167"/>
    <mergeCell ref="C168:C173"/>
    <mergeCell ref="C174:C178"/>
    <mergeCell ref="A179:A193"/>
    <mergeCell ref="B179:B184"/>
    <mergeCell ref="C180:C184"/>
    <mergeCell ref="B185:B192"/>
    <mergeCell ref="C185:C189"/>
    <mergeCell ref="C190:C192"/>
    <mergeCell ref="A79:A103"/>
    <mergeCell ref="B79:B94"/>
    <mergeCell ref="C79:C81"/>
    <mergeCell ref="C82:C87"/>
    <mergeCell ref="C88:C94"/>
    <mergeCell ref="B95:B99"/>
    <mergeCell ref="A129:A153"/>
    <mergeCell ref="B129:B133"/>
    <mergeCell ref="C129:C133"/>
    <mergeCell ref="B134:B152"/>
    <mergeCell ref="C134:C150"/>
    <mergeCell ref="C151:C152"/>
    <mergeCell ref="C95:C98"/>
    <mergeCell ref="B100:B102"/>
    <mergeCell ref="C100:C102"/>
    <mergeCell ref="A104:A128"/>
    <mergeCell ref="B104:B128"/>
    <mergeCell ref="C104:C121"/>
    <mergeCell ref="C122:C128"/>
    <mergeCell ref="A29:A53"/>
    <mergeCell ref="B29:B31"/>
    <mergeCell ref="C29:C31"/>
    <mergeCell ref="B32:B53"/>
    <mergeCell ref="C32:C53"/>
    <mergeCell ref="A54:A78"/>
    <mergeCell ref="B54:B63"/>
    <mergeCell ref="C54:C60"/>
    <mergeCell ref="C61:C62"/>
    <mergeCell ref="B64:B69"/>
    <mergeCell ref="C64:C66"/>
    <mergeCell ref="C67:C69"/>
    <mergeCell ref="B70:B78"/>
    <mergeCell ref="C70:C77"/>
    <mergeCell ref="A5:A12"/>
    <mergeCell ref="B5:B11"/>
    <mergeCell ref="C5:C9"/>
    <mergeCell ref="C10:C11"/>
    <mergeCell ref="A13:A28"/>
    <mergeCell ref="B13:B28"/>
    <mergeCell ref="C13:C17"/>
    <mergeCell ref="C18:C21"/>
    <mergeCell ref="C22:C28"/>
  </mergeCells>
  <phoneticPr fontId="2"/>
  <pageMargins left="0.59055118110236227" right="0.47244094488188981" top="0.74803149606299213" bottom="0.74803149606299213" header="0.31496062992125984" footer="0.31496062992125984"/>
  <pageSetup paperSize="9" firstPageNumber="3" orientation="portrait" useFirstPageNumber="1" r:id="rId1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R6歳入</vt:lpstr>
      <vt:lpstr>R6歳出</vt:lpstr>
      <vt:lpstr>事業別</vt:lpstr>
      <vt:lpstr>'R6歳出'!Print_Area</vt:lpstr>
      <vt:lpstr>'R6歳入'!Print_Area</vt:lpstr>
      <vt:lpstr>事業別!Print_Area</vt:lpstr>
      <vt:lpstr>事業別!Print_Titles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</cp:lastModifiedBy>
  <cp:lastPrinted>2023-12-26T06:36:52Z</cp:lastPrinted>
  <dcterms:created xsi:type="dcterms:W3CDTF">2023-12-15T08:55:27Z</dcterms:created>
  <dcterms:modified xsi:type="dcterms:W3CDTF">2023-12-26T06:37:16Z</dcterms:modified>
</cp:coreProperties>
</file>